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8735" windowHeight="11700"/>
  </bookViews>
  <sheets>
    <sheet name="Introducción" sheetId="1" r:id="rId1"/>
    <sheet name="Heurísticos" sheetId="2" r:id="rId2"/>
    <sheet name="Resumen" sheetId="3" r:id="rId3"/>
  </sheets>
  <calcPr calcId="145621"/>
</workbook>
</file>

<file path=xl/calcChain.xml><?xml version="1.0" encoding="utf-8"?>
<calcChain xmlns="http://schemas.openxmlformats.org/spreadsheetml/2006/main">
  <c r="B14" i="3" l="1"/>
  <c r="D14" i="3" s="1"/>
  <c r="B13" i="3"/>
  <c r="B12" i="3"/>
  <c r="D12" i="3" s="1"/>
  <c r="B11" i="3"/>
  <c r="D11" i="3" s="1"/>
  <c r="B10" i="3"/>
  <c r="D10" i="3" s="1"/>
  <c r="B9" i="3"/>
  <c r="B8" i="3"/>
  <c r="B7" i="3"/>
  <c r="D7" i="3" s="1"/>
  <c r="B6" i="3"/>
  <c r="D6" i="3" s="1"/>
  <c r="B5" i="3"/>
  <c r="D5" i="3" s="1"/>
  <c r="B4" i="3"/>
  <c r="D4" i="3" s="1"/>
  <c r="B101" i="2"/>
  <c r="E101" i="2" s="1"/>
  <c r="I100" i="2"/>
  <c r="I99" i="2"/>
  <c r="I98" i="2"/>
  <c r="I97" i="2"/>
  <c r="I96" i="2"/>
  <c r="I95" i="2"/>
  <c r="I94" i="2"/>
  <c r="I92" i="2"/>
  <c r="I91" i="2"/>
  <c r="I90" i="2"/>
  <c r="I89" i="2"/>
  <c r="I88" i="2"/>
  <c r="D13" i="3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C11" i="3" s="1"/>
  <c r="I70" i="2"/>
  <c r="I69" i="2"/>
  <c r="I68" i="2"/>
  <c r="I67" i="2"/>
  <c r="I66" i="2"/>
  <c r="I65" i="2"/>
  <c r="I64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5" i="2"/>
  <c r="I14" i="2"/>
  <c r="I13" i="2"/>
  <c r="I12" i="2"/>
  <c r="I11" i="2"/>
  <c r="I10" i="2"/>
  <c r="I9" i="2"/>
  <c r="I7" i="2"/>
  <c r="I6" i="2"/>
  <c r="I5" i="2"/>
  <c r="I4" i="2"/>
  <c r="D8" i="3"/>
  <c r="E102" i="2"/>
  <c r="D9" i="3"/>
  <c r="C101" i="2" l="1"/>
  <c r="C6" i="3"/>
  <c r="C7" i="3"/>
  <c r="C8" i="3"/>
  <c r="C14" i="3"/>
  <c r="C10" i="3"/>
  <c r="C4" i="3"/>
  <c r="C9" i="3"/>
  <c r="C13" i="3"/>
  <c r="C12" i="3"/>
  <c r="C5" i="3"/>
</calcChain>
</file>

<file path=xl/sharedStrings.xml><?xml version="1.0" encoding="utf-8"?>
<sst xmlns="http://schemas.openxmlformats.org/spreadsheetml/2006/main" count="134" uniqueCount="120">
  <si>
    <t>Listado de heurísticos</t>
  </si>
  <si>
    <t>Nombre del sitio:</t>
  </si>
  <si>
    <t>URL:</t>
  </si>
  <si>
    <t>Fecha de la evaluación:</t>
  </si>
  <si>
    <t>Observaciones:</t>
  </si>
  <si>
    <t>Claridad de propósito y objetivos</t>
  </si>
  <si>
    <t>El propósito u objetivo de la página web es claro y obvio. Con un simple vistazo a la página se sabe qué pretende esta web y para qué sirve</t>
  </si>
  <si>
    <t>En caso de que existan varios objetivos, éstos están relacionados con el objetivo o función global del sitio y guardan coherencia entre ellos</t>
  </si>
  <si>
    <t>En caso de que existan varios objetivos, éstos son claros y separados, no están mezclados</t>
  </si>
  <si>
    <t>a) Situación actual</t>
  </si>
  <si>
    <t>b) Destinos posibles</t>
  </si>
  <si>
    <t>Visibilidad y orientación inmediatas</t>
  </si>
  <si>
    <t>La página incluye de manera visible el título del sitio, de la sección, el título de la página o del paso (en un proceso)</t>
  </si>
  <si>
    <t>Existe un track o indicación de la ruta de la página en la estructura de la información del sitio</t>
  </si>
  <si>
    <t>Los vínculos están claramente identificados</t>
  </si>
  <si>
    <t>No existe información u acciones ocultas que requieran de una acción para su visualización</t>
  </si>
  <si>
    <t>El feedback informa cuando una acción está en proceso</t>
  </si>
  <si>
    <t>El feedback informa cuando una acción ha sido realizada con éxito o no</t>
  </si>
  <si>
    <t>a) Lógica de la información</t>
  </si>
  <si>
    <t>b) Formato de la información</t>
  </si>
  <si>
    <t xml:space="preserve">b) Estándares </t>
  </si>
  <si>
    <t>La lógica de presentación de los contenidos es familiar o comprensible para el usuario</t>
  </si>
  <si>
    <t>Cuando existen opciones están ordenadas de manera lógica para la forma de pensar del usuario (no la interna de la organización)</t>
  </si>
  <si>
    <t>Las metáforas e iconos que utiliza son comprensibles para el usuario y facilitan la interacción con la página</t>
  </si>
  <si>
    <t>El nivel de conocimientos expuesto por la página coincide con el nivel del usuario</t>
  </si>
  <si>
    <t>Los ítems que se agrupen o que convivan en un mismo espacio deben tener un nivel de relación parecido entre ellos, es decir, ser igual de diferentes o igual de parecidos</t>
  </si>
  <si>
    <t>La página usa el lenguaje del usuario con palabras, frases y conceptos que le son familiares. No utiliza jergas ni tecnicismos si no son absolutamente necesarios. El lenguaje debe ser claro, simple y con una sola idea por párrafo</t>
  </si>
  <si>
    <t>La información esta estructurada con títulos, negritas, indentados y viñetas</t>
  </si>
  <si>
    <t>El lenguaje y la disposición de la información es asequible y de lectura rápida para el usuario</t>
  </si>
  <si>
    <t>La estructura y presentación de la información no necesita explicaciones o información adicional para su comprensión</t>
  </si>
  <si>
    <t>Los textos y enunciados de los campos están redactados de forma afirmativa</t>
  </si>
  <si>
    <t>Se utiliza el lenguaje de forma directa, no impersonal</t>
  </si>
  <si>
    <t>Reconocimiento más que memoria</t>
  </si>
  <si>
    <t>La página no requiere recordar información de páginas previas para interactuar con ella. Toda la información necesaria para la interacción se encuentra en la página</t>
  </si>
  <si>
    <t>Es fácil reencontrar información previamente encontrada</t>
  </si>
  <si>
    <t>La información previamente seleccionada sirve para evitar la petición de información de nuevo</t>
  </si>
  <si>
    <t>La página permite ver y seleccionar, más que recordar y escribir</t>
  </si>
  <si>
    <t>La información esta organizada según una lógica reconocida y familiar para el usuario</t>
  </si>
  <si>
    <t>Se utilizan iconos relacionados con los contenidos a los que se asocian</t>
  </si>
  <si>
    <t>Control y libertad del usuario</t>
  </si>
  <si>
    <t>Existe una salida de la página, del proceso o de la estructura de información: desconectar, cancelar, inicio, etc.</t>
  </si>
  <si>
    <t>No se inician de manera automática acciones que el usuario no ha ordenado explícitamente</t>
  </si>
  <si>
    <t>No se utilizan animaciones no controladas por el usuario</t>
  </si>
  <si>
    <t>Es posible guardar la información de la página web</t>
  </si>
  <si>
    <t>Es posible aumentar y disminuir el tamaño de la letra</t>
  </si>
  <si>
    <t>El sitio se visualiza perfectamente con diferentes resoluciones</t>
  </si>
  <si>
    <t>Adecuación al mundo, los objetos mentales del usuario y la lógica de la información</t>
  </si>
  <si>
    <t>Las etiquetas de los vínculos tienen los mismos nombres que los títulos de las páginas a las que se dirigen</t>
  </si>
  <si>
    <t>Las mismas acciones llevan a los mismos resultados</t>
  </si>
  <si>
    <t>Los mismos elementos son iguales en todo el sitio</t>
  </si>
  <si>
    <t>La misma información (texto) se expresa de la misma forma en toda la página</t>
  </si>
  <si>
    <t>La información esta organizada y es mostrada de manera similar en cada página</t>
  </si>
  <si>
    <t>Se utilizan los colores estándares para los vínculos visitado y no visitados</t>
  </si>
  <si>
    <t>Las áreas de navegación superior, laterales, herramientas de búsqueda y controles (botones, botones de radio, etc.) siguen los estándares comunes de mercado.</t>
  </si>
  <si>
    <t>Prevención de errores gracias a un diseño adecuado</t>
  </si>
  <si>
    <t>El motor de búsqueda tolera errores tipográficos (mayúsculas), ortográficos (acentos) y acepta palabras similares</t>
  </si>
  <si>
    <t>Es posible seleccionar la información en situaciones donde se pueden producir errores en la escritura</t>
  </si>
  <si>
    <t>Flexibilidad y eficiencia de uso</t>
  </si>
  <si>
    <t>Existen aceleradores o atajos para realizar operaciones frecuentes</t>
  </si>
  <si>
    <t>Es posible repetir una acción ya realizada anteriormente de manera sencilla</t>
  </si>
  <si>
    <t>Cuando es pertinente la página permite al usuario personalizar acciones frecuentes</t>
  </si>
  <si>
    <t>El cursor aparece parpadeante en el primer campo del formulario a completar</t>
  </si>
  <si>
    <t>Se utiliza un diseño que se adapte a las diferentes resoluciones posibles que pueda tener un usuario</t>
  </si>
  <si>
    <t>Información y diseño minimalista</t>
  </si>
  <si>
    <t>La información visible es la única esencial para realizar la acción. La página no contiene información que es irrelevante o raramente necesaria</t>
  </si>
  <si>
    <t>No existe redundancia de información en la página</t>
  </si>
  <si>
    <t>La información es corta, concisa y precisa.</t>
  </si>
  <si>
    <t>Cada elemento de información se distingue del resto y no se confunde con otros</t>
  </si>
  <si>
    <t>El texto es fácil de hojear, está bien organizado y las frases no son muy largas</t>
  </si>
  <si>
    <t>Las fuentes son legibles y tienen un tamaño adecuado</t>
  </si>
  <si>
    <t>Las fuentes utilizan colores con suficiente contraste con el fondo</t>
  </si>
  <si>
    <t>No existen más de 15 iconos</t>
  </si>
  <si>
    <t>No existen más de 7 recursos gráficos (nuevo, bullets, etc.) en la página</t>
  </si>
  <si>
    <t>Eficacia de los mensajes de error</t>
  </si>
  <si>
    <t>Los mensajes de error informan del error de manera comprensible, están escritos en lenguaje común y no con códigos o lenguaje técnico. Informan de la causa del error de manera que se pueda evitar su repetición en el futuro</t>
  </si>
  <si>
    <t>Los mensajes de error dan soluciones o sugerencias para solucionar el presente error</t>
  </si>
  <si>
    <t>La situación de error permite, de una forma evidente, volver a la situación anterior al error</t>
  </si>
  <si>
    <t>Documentación de ayuda</t>
  </si>
  <si>
    <t>En caso de existir, la ayuda es visible y fácil de encontrar</t>
  </si>
  <si>
    <r>
      <t xml:space="preserve">La página Web no introduce tecnologías que requieren versiones actualizadas de navegadores o </t>
    </r>
    <r>
      <rPr>
        <i/>
        <sz val="10"/>
        <color indexed="8"/>
        <rFont val="Arial"/>
        <family val="2"/>
      </rPr>
      <t>plugins</t>
    </r>
    <r>
      <rPr>
        <sz val="10"/>
        <color indexed="8"/>
        <rFont val="Arial"/>
        <family val="2"/>
      </rPr>
      <t xml:space="preserve"> externos</t>
    </r>
  </si>
  <si>
    <t>Criterios heurísticos</t>
  </si>
  <si>
    <t>Nota ideal</t>
  </si>
  <si>
    <t>Nota real</t>
  </si>
  <si>
    <t>Observaciones (texto, imágenes, URL…)</t>
  </si>
  <si>
    <t>Porcentaje de acierto:</t>
  </si>
  <si>
    <t>Porcentaje de error:</t>
  </si>
  <si>
    <t>Totales:</t>
  </si>
  <si>
    <t>Puntuaciones reales modificadas</t>
  </si>
  <si>
    <t>Resumen de resultados</t>
  </si>
  <si>
    <t>% Acierto</t>
  </si>
  <si>
    <t>Consistencia y estándares</t>
  </si>
  <si>
    <t>El URL del sitio es fácil de recordar y está relacionado con sus objetivos y nombre</t>
  </si>
  <si>
    <t>Existe un buscador y funciona eficientemente</t>
  </si>
  <si>
    <t>El registro del usuario sólo es necesario al finalizar un proceso y se puede obtener la mayor parte de la funcionalidad sin necesidad de registrarse</t>
  </si>
  <si>
    <t>La página utiliza los estándares adecuadamente (HTML, XHTML, CSS)</t>
  </si>
  <si>
    <t>El buscador permite la búsqueda por varios criterios</t>
  </si>
  <si>
    <t>Instrucciones:</t>
  </si>
  <si>
    <t>Usted debe rellenar la pestaña "Heurísticos". En dicha pestaña se encuentran los principios heurísticos así como los distintos aspectos observables</t>
  </si>
  <si>
    <t xml:space="preserve">Debe valorar la adecuación del sitio a cada uno de estos aspectos observables, asignando una puntuación de 1 a 3 </t>
  </si>
  <si>
    <t>(1 no se adecúa, 2 se adecúa parcialmente, 3 se adecúa totalmente) en la columna "Nota real".</t>
  </si>
  <si>
    <t>En la columna "Observaciones" puede incluir cualquier comentario, anotación o imagen que considere adecuada para explicar su decisión.</t>
  </si>
  <si>
    <t>que se han considerado para evaluar este sitio, así como la valoración establecida para cada uno de ellos en la columna "Nota ideal". En aquellos</t>
  </si>
  <si>
    <t>casos en los que el principio no se ha considerado pertinente se ha puesto la marca "N/A" (no aplicable).</t>
  </si>
  <si>
    <t>a) Consistencia</t>
  </si>
  <si>
    <t>Es posible deshacer una acción siempre que sea una opción funcional y operativa. En caso de ser un proceso de varios pasos, es posible volver al paso/s anteriores del proceso para modificarlo/s</t>
  </si>
  <si>
    <t>Es posible imprimir la información de la página web sin perder información</t>
  </si>
  <si>
    <t>Los nombres de los botones de acción tienen etiquetas específicas y no generales (por ejemplo, "Enviar formulario" en lugar de "Enviar")</t>
  </si>
  <si>
    <t>En caso de que sea un proceso, se indica el número de paso del proceso y los pasos restantes</t>
  </si>
  <si>
    <t>(Aquí se pueden incluir cualquier otra información útil sobre los datos generales o aspectos que no aparecen en los heurísticos como fallos de programación y de las funcionalidades)</t>
  </si>
  <si>
    <t>Los bloques de información de la página se distinguen fácilmente unos de otros, muestran la jerarquía de la información y facilitan la búsqueda de información</t>
  </si>
  <si>
    <t>No utiliza de manera diferente a la norma convenciones o etiquetas universales</t>
  </si>
  <si>
    <t>La página especifica o da un ejemplo sobre cómo debe introducirse la información en campos problemáticos (P.e. fecha dd/mm/aaaa o dd/mm/aa)</t>
  </si>
  <si>
    <t>Si es necesario, existe información de ayuda</t>
  </si>
  <si>
    <t>En caso de existir, la documentación de ayuda es sensible al contexto, se refiere a la sección donde se encuentra el usuario</t>
  </si>
  <si>
    <t>En caso de existir, la documentación de ayuda está adaptada a las necesidades de los usuarios</t>
  </si>
  <si>
    <t>En caso de existir, la ayuda está orientada a los objetivos del usuario (generalmente a la resolución de problemas)</t>
  </si>
  <si>
    <t>En caso de existir información de ayuda, la página dispone de un apartado de preguntas frecuentes</t>
  </si>
  <si>
    <t>En caso de existir, la documentación de ayuda utiliza ejemplos</t>
  </si>
  <si>
    <t>En caso de existir, la ayuda para procesos está organizada en pasos</t>
  </si>
  <si>
    <t>En caso de existir, la ayuda utiliza explicaciones cortas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</si>
</sst>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2" borderId="2" xfId="1" applyFont="1" applyBorder="1" applyAlignment="1">
      <alignment horizontal="left" wrapText="1"/>
    </xf>
    <xf numFmtId="0" fontId="12" fillId="2" borderId="3" xfId="1" applyFont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 wrapText="1"/>
    </xf>
    <xf numFmtId="0" fontId="12" fillId="2" borderId="4" xfId="1" applyFont="1" applyBorder="1" applyAlignment="1">
      <alignment horizontal="left" wrapText="1"/>
    </xf>
    <xf numFmtId="10" fontId="3" fillId="4" borderId="5" xfId="2" applyNumberFormat="1" applyFont="1" applyFill="1" applyBorder="1" applyAlignment="1">
      <alignment horizontal="right" vertical="center" wrapText="1"/>
    </xf>
    <xf numFmtId="10" fontId="3" fillId="5" borderId="5" xfId="2" applyNumberFormat="1" applyFont="1" applyFill="1" applyBorder="1" applyAlignment="1">
      <alignment horizontal="right" vertical="center" wrapText="1"/>
    </xf>
    <xf numFmtId="10" fontId="3" fillId="3" borderId="5" xfId="2" applyNumberFormat="1" applyFont="1" applyFill="1" applyBorder="1" applyAlignment="1">
      <alignment horizontal="right" vertical="center" wrapText="1"/>
    </xf>
    <xf numFmtId="0" fontId="12" fillId="2" borderId="3" xfId="1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3" fillId="2" borderId="6" xfId="1" applyFont="1" applyBorder="1" applyAlignment="1">
      <alignment horizontal="left" vertical="center" wrapText="1"/>
    </xf>
    <xf numFmtId="10" fontId="13" fillId="2" borderId="4" xfId="1" applyNumberFormat="1" applyFont="1" applyBorder="1" applyAlignment="1">
      <alignment horizontal="left" vertical="center" wrapText="1"/>
    </xf>
    <xf numFmtId="0" fontId="13" fillId="2" borderId="7" xfId="1" applyFont="1" applyBorder="1" applyAlignment="1">
      <alignment horizontal="left" vertical="center" wrapText="1"/>
    </xf>
    <xf numFmtId="10" fontId="13" fillId="2" borderId="8" xfId="1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0" xfId="0" applyFont="1" applyBorder="1"/>
    <xf numFmtId="0" fontId="0" fillId="0" borderId="0" xfId="0" applyBorder="1"/>
    <xf numFmtId="0" fontId="0" fillId="0" borderId="11" xfId="0" applyBorder="1"/>
    <xf numFmtId="0" fontId="7" fillId="0" borderId="12" xfId="0" applyFont="1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4" fillId="4" borderId="3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2" fillId="2" borderId="3" xfId="1" applyFont="1" applyBorder="1" applyAlignment="1">
      <alignment horizontal="left" vertical="center" wrapText="1"/>
    </xf>
    <xf numFmtId="0" fontId="12" fillId="2" borderId="5" xfId="1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3" fillId="2" borderId="6" xfId="1" applyFont="1" applyBorder="1" applyAlignment="1">
      <alignment horizontal="center" vertical="center" wrapText="1"/>
    </xf>
    <xf numFmtId="0" fontId="13" fillId="2" borderId="7" xfId="1" applyFont="1" applyBorder="1" applyAlignment="1">
      <alignment horizontal="center" vertical="center" wrapText="1"/>
    </xf>
    <xf numFmtId="0" fontId="13" fillId="2" borderId="9" xfId="1" applyFont="1" applyBorder="1" applyAlignment="1">
      <alignment horizontal="right" vertical="center" wrapText="1"/>
    </xf>
    <xf numFmtId="0" fontId="13" fillId="2" borderId="12" xfId="1" applyFont="1" applyBorder="1" applyAlignment="1">
      <alignment horizontal="right" vertical="center" wrapText="1"/>
    </xf>
  </cellXfs>
  <cellStyles count="3">
    <cellStyle name="Énfasis1" xfId="1" builtinId="29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Resumen!$D$3</c:f>
              <c:strCache>
                <c:ptCount val="1"/>
                <c:pt idx="0">
                  <c:v>% Acierto</c:v>
                </c:pt>
              </c:strCache>
            </c:strRef>
          </c:tx>
          <c:invertIfNegative val="0"/>
          <c:cat>
            <c:strRef>
              <c:f>Resumen!$A$4:$A$14</c:f>
              <c:strCache>
                <c:ptCount val="11"/>
                <c:pt idx="0">
                  <c:v>Claridad de propósito y objetivos</c:v>
                </c:pt>
                <c:pt idx="1">
                  <c:v>Visibilidad y orientación inmediatas</c:v>
                </c:pt>
                <c:pt idx="2">
                  <c:v>Adecuación al mundo, los objetos mentales del usuario y la lógica de la información</c:v>
                </c:pt>
                <c:pt idx="3">
                  <c:v>Reconocimiento más que memoria</c:v>
                </c:pt>
                <c:pt idx="4">
                  <c:v>Control y libertad del usuario</c:v>
                </c:pt>
                <c:pt idx="5">
                  <c:v>Consistencia y estándares</c:v>
                </c:pt>
                <c:pt idx="6">
                  <c:v>Prevención de errores gracias a un diseño adecuado</c:v>
                </c:pt>
                <c:pt idx="7">
                  <c:v>Flexibilidad y eficiencia de uso</c:v>
                </c:pt>
                <c:pt idx="8">
                  <c:v>Información y diseño minimalista</c:v>
                </c:pt>
                <c:pt idx="9">
                  <c:v>Eficacia de los mensajes de error</c:v>
                </c:pt>
                <c:pt idx="10">
                  <c:v>Documentación de ayuda</c:v>
                </c:pt>
              </c:strCache>
            </c:strRef>
          </c:cat>
          <c:val>
            <c:numRef>
              <c:f>Resumen!$D$4:$D$14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616384"/>
        <c:axId val="95421568"/>
      </c:barChart>
      <c:catAx>
        <c:axId val="956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5421568"/>
        <c:crosses val="autoZero"/>
        <c:auto val="1"/>
        <c:lblAlgn val="ctr"/>
        <c:lblOffset val="100"/>
        <c:noMultiLvlLbl val="0"/>
      </c:catAx>
      <c:valAx>
        <c:axId val="9542156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1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Diferencias entre la nota ideal y la nota real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Resumen!$B$3</c:f>
              <c:strCache>
                <c:ptCount val="1"/>
                <c:pt idx="0">
                  <c:v>Nota ideal</c:v>
                </c:pt>
              </c:strCache>
            </c:strRef>
          </c:tx>
          <c:invertIfNegative val="0"/>
          <c:cat>
            <c:strRef>
              <c:f>Resumen!$A$4:$A$14</c:f>
              <c:strCache>
                <c:ptCount val="11"/>
                <c:pt idx="0">
                  <c:v>Claridad de propósito y objetivos</c:v>
                </c:pt>
                <c:pt idx="1">
                  <c:v>Visibilidad y orientación inmediatas</c:v>
                </c:pt>
                <c:pt idx="2">
                  <c:v>Adecuación al mundo, los objetos mentales del usuario y la lógica de la información</c:v>
                </c:pt>
                <c:pt idx="3">
                  <c:v>Reconocimiento más que memoria</c:v>
                </c:pt>
                <c:pt idx="4">
                  <c:v>Control y libertad del usuario</c:v>
                </c:pt>
                <c:pt idx="5">
                  <c:v>Consistencia y estándares</c:v>
                </c:pt>
                <c:pt idx="6">
                  <c:v>Prevención de errores gracias a un diseño adecuado</c:v>
                </c:pt>
                <c:pt idx="7">
                  <c:v>Flexibilidad y eficiencia de uso</c:v>
                </c:pt>
                <c:pt idx="8">
                  <c:v>Información y diseño minimalista</c:v>
                </c:pt>
                <c:pt idx="9">
                  <c:v>Eficacia de los mensajes de error</c:v>
                </c:pt>
                <c:pt idx="10">
                  <c:v>Documentación de ayuda</c:v>
                </c:pt>
              </c:strCache>
            </c:strRef>
          </c:cat>
          <c:val>
            <c:numRef>
              <c:f>Resumen!$B$4:$B$14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Resumen!$C$3</c:f>
              <c:strCache>
                <c:ptCount val="1"/>
                <c:pt idx="0">
                  <c:v>Nota real</c:v>
                </c:pt>
              </c:strCache>
            </c:strRef>
          </c:tx>
          <c:invertIfNegative val="0"/>
          <c:cat>
            <c:strRef>
              <c:f>Resumen!$A$4:$A$14</c:f>
              <c:strCache>
                <c:ptCount val="11"/>
                <c:pt idx="0">
                  <c:v>Claridad de propósito y objetivos</c:v>
                </c:pt>
                <c:pt idx="1">
                  <c:v>Visibilidad y orientación inmediatas</c:v>
                </c:pt>
                <c:pt idx="2">
                  <c:v>Adecuación al mundo, los objetos mentales del usuario y la lógica de la información</c:v>
                </c:pt>
                <c:pt idx="3">
                  <c:v>Reconocimiento más que memoria</c:v>
                </c:pt>
                <c:pt idx="4">
                  <c:v>Control y libertad del usuario</c:v>
                </c:pt>
                <c:pt idx="5">
                  <c:v>Consistencia y estándares</c:v>
                </c:pt>
                <c:pt idx="6">
                  <c:v>Prevención de errores gracias a un diseño adecuado</c:v>
                </c:pt>
                <c:pt idx="7">
                  <c:v>Flexibilidad y eficiencia de uso</c:v>
                </c:pt>
                <c:pt idx="8">
                  <c:v>Información y diseño minimalista</c:v>
                </c:pt>
                <c:pt idx="9">
                  <c:v>Eficacia de los mensajes de error</c:v>
                </c:pt>
                <c:pt idx="10">
                  <c:v>Documentación de ayuda</c:v>
                </c:pt>
              </c:strCache>
            </c:strRef>
          </c:cat>
          <c:val>
            <c:numRef>
              <c:f>Resumen!$C$4:$C$14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454720"/>
        <c:axId val="95456256"/>
      </c:barChart>
      <c:catAx>
        <c:axId val="954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5456256"/>
        <c:crosses val="autoZero"/>
        <c:auto val="1"/>
        <c:lblAlgn val="ctr"/>
        <c:lblOffset val="100"/>
        <c:noMultiLvlLbl val="0"/>
      </c:catAx>
      <c:valAx>
        <c:axId val="95456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95454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66675</xdr:rowOff>
    </xdr:from>
    <xdr:to>
      <xdr:col>11</xdr:col>
      <xdr:colOff>257175</xdr:colOff>
      <xdr:row>18</xdr:row>
      <xdr:rowOff>38100</xdr:rowOff>
    </xdr:to>
    <xdr:graphicFrame macro="">
      <xdr:nvGraphicFramePr>
        <xdr:cNvPr id="207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14</xdr:row>
      <xdr:rowOff>171450</xdr:rowOff>
    </xdr:from>
    <xdr:to>
      <xdr:col>3</xdr:col>
      <xdr:colOff>742950</xdr:colOff>
      <xdr:row>34</xdr:row>
      <xdr:rowOff>171450</xdr:rowOff>
    </xdr:to>
    <xdr:graphicFrame macro="">
      <xdr:nvGraphicFramePr>
        <xdr:cNvPr id="20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1" sqref="B1"/>
    </sheetView>
  </sheetViews>
  <sheetFormatPr baseColWidth="10" defaultRowHeight="15" x14ac:dyDescent="0.25"/>
  <cols>
    <col min="1" max="1" width="26.42578125" style="2" customWidth="1"/>
  </cols>
  <sheetData>
    <row r="1" spans="1:1" s="1" customFormat="1" ht="21" x14ac:dyDescent="0.35">
      <c r="A1" s="14" t="s">
        <v>1</v>
      </c>
    </row>
    <row r="2" spans="1:1" ht="18" x14ac:dyDescent="0.25">
      <c r="A2" s="15" t="s">
        <v>2</v>
      </c>
    </row>
    <row r="3" spans="1:1" x14ac:dyDescent="0.25">
      <c r="A3" s="16" t="s">
        <v>3</v>
      </c>
    </row>
    <row r="4" spans="1:1" x14ac:dyDescent="0.25">
      <c r="A4" s="17"/>
    </row>
    <row r="5" spans="1:1" x14ac:dyDescent="0.25">
      <c r="A5" s="16" t="s">
        <v>4</v>
      </c>
    </row>
    <row r="6" spans="1:1" ht="114" x14ac:dyDescent="0.25">
      <c r="A6" s="47" t="s">
        <v>108</v>
      </c>
    </row>
    <row r="7" spans="1:1" x14ac:dyDescent="0.25">
      <c r="A7" s="17"/>
    </row>
    <row r="8" spans="1:1" x14ac:dyDescent="0.25">
      <c r="A8" s="17"/>
    </row>
    <row r="9" spans="1:1" x14ac:dyDescent="0.25">
      <c r="A9" s="17"/>
    </row>
    <row r="10" spans="1:1" x14ac:dyDescent="0.25">
      <c r="A10" s="17"/>
    </row>
    <row r="11" spans="1:1" x14ac:dyDescent="0.25">
      <c r="A11" s="17"/>
    </row>
    <row r="12" spans="1:1" x14ac:dyDescent="0.25">
      <c r="A12" s="17"/>
    </row>
    <row r="13" spans="1:1" x14ac:dyDescent="0.25">
      <c r="A13" s="17"/>
    </row>
    <row r="14" spans="1:1" x14ac:dyDescent="0.25">
      <c r="A14" s="17"/>
    </row>
    <row r="15" spans="1:1" x14ac:dyDescent="0.25">
      <c r="A15" s="17"/>
    </row>
    <row r="17" spans="1:11" s="34" customFormat="1" ht="24.75" customHeight="1" x14ac:dyDescent="0.25">
      <c r="A17" s="35" t="s">
        <v>96</v>
      </c>
      <c r="B17" s="36"/>
      <c r="C17" s="36"/>
      <c r="D17" s="36"/>
      <c r="E17" s="36"/>
      <c r="F17" s="36"/>
      <c r="G17" s="36"/>
      <c r="H17" s="36"/>
      <c r="I17" s="36"/>
      <c r="J17" s="36"/>
      <c r="K17" s="37"/>
    </row>
    <row r="18" spans="1:11" x14ac:dyDescent="0.25">
      <c r="A18" s="38" t="s">
        <v>97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</row>
    <row r="19" spans="1:11" x14ac:dyDescent="0.25">
      <c r="A19" s="38" t="s">
        <v>101</v>
      </c>
      <c r="B19" s="39"/>
      <c r="C19" s="39"/>
      <c r="D19" s="39"/>
      <c r="E19" s="39"/>
      <c r="F19" s="39"/>
      <c r="G19" s="39"/>
      <c r="H19" s="39"/>
      <c r="I19" s="39"/>
      <c r="J19" s="39"/>
      <c r="K19" s="40"/>
    </row>
    <row r="20" spans="1:11" x14ac:dyDescent="0.25">
      <c r="A20" s="38" t="s">
        <v>102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  <row r="21" spans="1:11" x14ac:dyDescent="0.25">
      <c r="A21" s="38" t="s">
        <v>98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</row>
    <row r="22" spans="1:11" x14ac:dyDescent="0.25">
      <c r="A22" s="38" t="s">
        <v>99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</row>
    <row r="23" spans="1:11" x14ac:dyDescent="0.25">
      <c r="A23" s="41" t="s">
        <v>100</v>
      </c>
      <c r="B23" s="42"/>
      <c r="C23" s="42"/>
      <c r="D23" s="42"/>
      <c r="E23" s="42"/>
      <c r="F23" s="42"/>
      <c r="G23" s="42"/>
      <c r="H23" s="42"/>
      <c r="I23" s="42"/>
      <c r="J23" s="42"/>
      <c r="K23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pane ySplit="3" topLeftCell="A79" activePane="bottomLeft" state="frozen"/>
      <selection pane="bottomLeft" activeCell="A100" sqref="A99:A100"/>
    </sheetView>
  </sheetViews>
  <sheetFormatPr baseColWidth="10" defaultRowHeight="15" x14ac:dyDescent="0.25"/>
  <cols>
    <col min="1" max="1" width="56.42578125" style="6" customWidth="1"/>
    <col min="2" max="3" width="12.42578125" customWidth="1"/>
    <col min="4" max="4" width="24" customWidth="1"/>
    <col min="5" max="5" width="65.42578125" customWidth="1"/>
    <col min="9" max="9" width="39.85546875" customWidth="1"/>
  </cols>
  <sheetData>
    <row r="1" spans="1:9" ht="26.25" x14ac:dyDescent="0.4">
      <c r="A1" s="56" t="s">
        <v>0</v>
      </c>
      <c r="B1" s="57"/>
      <c r="C1" s="57"/>
      <c r="D1" s="57"/>
      <c r="E1" s="58"/>
    </row>
    <row r="2" spans="1:9" ht="20.25" x14ac:dyDescent="0.3">
      <c r="A2" s="5"/>
    </row>
    <row r="3" spans="1:9" s="3" customFormat="1" x14ac:dyDescent="0.25">
      <c r="A3" s="7" t="s">
        <v>80</v>
      </c>
      <c r="B3" s="28" t="s">
        <v>81</v>
      </c>
      <c r="C3" s="28" t="s">
        <v>82</v>
      </c>
      <c r="D3" s="52" t="s">
        <v>83</v>
      </c>
      <c r="E3" s="53"/>
      <c r="I3" s="3" t="s">
        <v>87</v>
      </c>
    </row>
    <row r="4" spans="1:9" x14ac:dyDescent="0.25">
      <c r="A4" s="9" t="s">
        <v>5</v>
      </c>
      <c r="B4" s="10"/>
      <c r="C4" s="10"/>
      <c r="D4" s="54"/>
      <c r="E4" s="55"/>
      <c r="I4">
        <f>IF(B4="N/A",0,IF(C4&gt;B4,B4,C4))</f>
        <v>0</v>
      </c>
    </row>
    <row r="5" spans="1:9" ht="38.25" x14ac:dyDescent="0.25">
      <c r="A5" s="44" t="s">
        <v>6</v>
      </c>
      <c r="B5" s="29"/>
      <c r="C5" s="29"/>
      <c r="D5" s="48"/>
      <c r="E5" s="49"/>
      <c r="I5">
        <f t="shared" ref="I5:I72" si="0">IF(B5="N/A",0,IF(C5&gt;B5,B5,C5))</f>
        <v>0</v>
      </c>
    </row>
    <row r="6" spans="1:9" ht="38.25" x14ac:dyDescent="0.25">
      <c r="A6" s="44" t="s">
        <v>7</v>
      </c>
      <c r="B6" s="29"/>
      <c r="C6" s="29"/>
      <c r="D6" s="48"/>
      <c r="E6" s="49"/>
      <c r="I6">
        <f t="shared" si="0"/>
        <v>0</v>
      </c>
    </row>
    <row r="7" spans="1:9" ht="25.5" x14ac:dyDescent="0.25">
      <c r="A7" s="44" t="s">
        <v>8</v>
      </c>
      <c r="B7" s="29"/>
      <c r="C7" s="29"/>
      <c r="D7" s="48"/>
      <c r="E7" s="49"/>
      <c r="I7">
        <f t="shared" si="0"/>
        <v>0</v>
      </c>
    </row>
    <row r="8" spans="1:9" ht="25.5" x14ac:dyDescent="0.25">
      <c r="A8" s="44" t="s">
        <v>91</v>
      </c>
      <c r="B8" s="29"/>
      <c r="C8" s="29"/>
      <c r="D8" s="48"/>
      <c r="E8" s="49"/>
    </row>
    <row r="9" spans="1:9" x14ac:dyDescent="0.25">
      <c r="A9" s="9" t="s">
        <v>11</v>
      </c>
      <c r="B9" s="11"/>
      <c r="C9" s="11"/>
      <c r="D9" s="54"/>
      <c r="E9" s="55"/>
      <c r="I9">
        <f t="shared" si="0"/>
        <v>0</v>
      </c>
    </row>
    <row r="10" spans="1:9" x14ac:dyDescent="0.25">
      <c r="A10" s="12" t="s">
        <v>9</v>
      </c>
      <c r="B10" s="13"/>
      <c r="C10" s="13"/>
      <c r="D10" s="50"/>
      <c r="E10" s="51"/>
      <c r="I10">
        <f t="shared" si="0"/>
        <v>0</v>
      </c>
    </row>
    <row r="11" spans="1:9" ht="25.5" x14ac:dyDescent="0.25">
      <c r="A11" s="44" t="s">
        <v>12</v>
      </c>
      <c r="B11" s="29"/>
      <c r="C11" s="29"/>
      <c r="D11" s="48"/>
      <c r="E11" s="49"/>
      <c r="I11">
        <f t="shared" si="0"/>
        <v>0</v>
      </c>
    </row>
    <row r="12" spans="1:9" ht="25.5" x14ac:dyDescent="0.25">
      <c r="A12" s="44" t="s">
        <v>13</v>
      </c>
      <c r="B12" s="29"/>
      <c r="C12" s="29"/>
      <c r="D12" s="48"/>
      <c r="E12" s="49"/>
      <c r="I12">
        <f t="shared" si="0"/>
        <v>0</v>
      </c>
    </row>
    <row r="13" spans="1:9" ht="25.5" x14ac:dyDescent="0.25">
      <c r="A13" s="44" t="s">
        <v>107</v>
      </c>
      <c r="B13" s="29"/>
      <c r="C13" s="29"/>
      <c r="D13" s="48"/>
      <c r="E13" s="49"/>
      <c r="I13">
        <f t="shared" si="0"/>
        <v>0</v>
      </c>
    </row>
    <row r="14" spans="1:9" x14ac:dyDescent="0.25">
      <c r="A14" s="12" t="s">
        <v>10</v>
      </c>
      <c r="B14" s="13"/>
      <c r="C14" s="13"/>
      <c r="D14" s="50"/>
      <c r="E14" s="51"/>
      <c r="I14">
        <f t="shared" si="0"/>
        <v>0</v>
      </c>
    </row>
    <row r="15" spans="1:9" x14ac:dyDescent="0.25">
      <c r="A15" s="44" t="s">
        <v>14</v>
      </c>
      <c r="B15" s="29"/>
      <c r="C15" s="29"/>
      <c r="D15" s="48"/>
      <c r="E15" s="49"/>
      <c r="I15">
        <f t="shared" si="0"/>
        <v>0</v>
      </c>
    </row>
    <row r="16" spans="1:9" x14ac:dyDescent="0.25">
      <c r="A16" s="44" t="s">
        <v>92</v>
      </c>
      <c r="B16" s="29"/>
      <c r="C16" s="29"/>
      <c r="D16" s="48"/>
      <c r="E16" s="49"/>
    </row>
    <row r="17" spans="1:9" ht="25.5" x14ac:dyDescent="0.25">
      <c r="A17" s="44" t="s">
        <v>15</v>
      </c>
      <c r="B17" s="29"/>
      <c r="C17" s="29"/>
      <c r="D17" s="48"/>
      <c r="E17" s="49"/>
      <c r="I17">
        <f t="shared" si="0"/>
        <v>0</v>
      </c>
    </row>
    <row r="18" spans="1:9" x14ac:dyDescent="0.25">
      <c r="A18" s="44" t="s">
        <v>16</v>
      </c>
      <c r="B18" s="29"/>
      <c r="C18" s="29"/>
      <c r="D18" s="48"/>
      <c r="E18" s="49"/>
      <c r="I18">
        <f t="shared" si="0"/>
        <v>0</v>
      </c>
    </row>
    <row r="19" spans="1:9" ht="25.5" x14ac:dyDescent="0.25">
      <c r="A19" s="44" t="s">
        <v>17</v>
      </c>
      <c r="B19" s="29"/>
      <c r="C19" s="29"/>
      <c r="D19" s="48"/>
      <c r="E19" s="49"/>
      <c r="I19">
        <f t="shared" si="0"/>
        <v>0</v>
      </c>
    </row>
    <row r="20" spans="1:9" ht="26.25" x14ac:dyDescent="0.25">
      <c r="A20" s="9" t="s">
        <v>46</v>
      </c>
      <c r="B20" s="11"/>
      <c r="C20" s="11"/>
      <c r="D20" s="54"/>
      <c r="E20" s="55"/>
      <c r="I20">
        <f t="shared" si="0"/>
        <v>0</v>
      </c>
    </row>
    <row r="21" spans="1:9" s="4" customFormat="1" x14ac:dyDescent="0.25">
      <c r="A21" s="12" t="s">
        <v>18</v>
      </c>
      <c r="B21" s="13"/>
      <c r="C21" s="13"/>
      <c r="D21" s="50"/>
      <c r="E21" s="51"/>
      <c r="I21">
        <f t="shared" si="0"/>
        <v>0</v>
      </c>
    </row>
    <row r="22" spans="1:9" ht="25.5" x14ac:dyDescent="0.25">
      <c r="A22" s="44" t="s">
        <v>21</v>
      </c>
      <c r="B22" s="29"/>
      <c r="C22" s="29"/>
      <c r="D22" s="48"/>
      <c r="E22" s="49"/>
      <c r="I22">
        <f t="shared" si="0"/>
        <v>0</v>
      </c>
    </row>
    <row r="23" spans="1:9" ht="25.5" x14ac:dyDescent="0.25">
      <c r="A23" s="44" t="s">
        <v>22</v>
      </c>
      <c r="B23" s="29"/>
      <c r="C23" s="29"/>
      <c r="D23" s="48"/>
      <c r="E23" s="49"/>
      <c r="I23">
        <f t="shared" si="0"/>
        <v>0</v>
      </c>
    </row>
    <row r="24" spans="1:9" ht="25.5" x14ac:dyDescent="0.25">
      <c r="A24" s="44" t="s">
        <v>23</v>
      </c>
      <c r="B24" s="29"/>
      <c r="C24" s="29"/>
      <c r="D24" s="48"/>
      <c r="E24" s="49"/>
      <c r="I24">
        <f t="shared" si="0"/>
        <v>0</v>
      </c>
    </row>
    <row r="25" spans="1:9" ht="25.5" x14ac:dyDescent="0.25">
      <c r="A25" s="44" t="s">
        <v>24</v>
      </c>
      <c r="B25" s="29"/>
      <c r="C25" s="29"/>
      <c r="D25" s="48"/>
      <c r="E25" s="49"/>
      <c r="I25">
        <f t="shared" si="0"/>
        <v>0</v>
      </c>
    </row>
    <row r="26" spans="1:9" ht="38.25" x14ac:dyDescent="0.25">
      <c r="A26" s="44" t="s">
        <v>25</v>
      </c>
      <c r="B26" s="29"/>
      <c r="C26" s="29"/>
      <c r="D26" s="48"/>
      <c r="E26" s="49"/>
      <c r="I26">
        <f t="shared" si="0"/>
        <v>0</v>
      </c>
    </row>
    <row r="27" spans="1:9" x14ac:dyDescent="0.25">
      <c r="A27" s="12" t="s">
        <v>19</v>
      </c>
      <c r="B27" s="13"/>
      <c r="C27" s="13"/>
      <c r="D27" s="50"/>
      <c r="E27" s="51"/>
      <c r="I27">
        <f t="shared" si="0"/>
        <v>0</v>
      </c>
    </row>
    <row r="28" spans="1:9" ht="51" x14ac:dyDescent="0.25">
      <c r="A28" s="44" t="s">
        <v>26</v>
      </c>
      <c r="B28" s="29"/>
      <c r="C28" s="29"/>
      <c r="D28" s="48"/>
      <c r="E28" s="49"/>
      <c r="I28">
        <f t="shared" si="0"/>
        <v>0</v>
      </c>
    </row>
    <row r="29" spans="1:9" ht="25.5" x14ac:dyDescent="0.25">
      <c r="A29" s="44" t="s">
        <v>27</v>
      </c>
      <c r="B29" s="29"/>
      <c r="C29" s="29"/>
      <c r="D29" s="48"/>
      <c r="E29" s="49"/>
      <c r="I29">
        <f t="shared" si="0"/>
        <v>0</v>
      </c>
    </row>
    <row r="30" spans="1:9" ht="25.5" x14ac:dyDescent="0.25">
      <c r="A30" s="44" t="s">
        <v>28</v>
      </c>
      <c r="B30" s="29"/>
      <c r="C30" s="29"/>
      <c r="D30" s="48"/>
      <c r="E30" s="49"/>
      <c r="I30">
        <f t="shared" si="0"/>
        <v>0</v>
      </c>
    </row>
    <row r="31" spans="1:9" ht="29.25" customHeight="1" x14ac:dyDescent="0.25">
      <c r="A31" s="44" t="s">
        <v>29</v>
      </c>
      <c r="B31" s="29"/>
      <c r="C31" s="29"/>
      <c r="D31" s="48"/>
      <c r="E31" s="49"/>
      <c r="I31">
        <f t="shared" si="0"/>
        <v>0</v>
      </c>
    </row>
    <row r="32" spans="1:9" ht="25.5" x14ac:dyDescent="0.25">
      <c r="A32" s="44" t="s">
        <v>30</v>
      </c>
      <c r="B32" s="29"/>
      <c r="C32" s="29"/>
      <c r="D32" s="48"/>
      <c r="E32" s="49"/>
      <c r="I32">
        <f t="shared" si="0"/>
        <v>0</v>
      </c>
    </row>
    <row r="33" spans="1:9" ht="38.25" x14ac:dyDescent="0.25">
      <c r="A33" s="44" t="s">
        <v>106</v>
      </c>
      <c r="B33" s="29"/>
      <c r="C33" s="29"/>
      <c r="D33" s="48"/>
      <c r="E33" s="49"/>
      <c r="I33">
        <f t="shared" si="0"/>
        <v>0</v>
      </c>
    </row>
    <row r="34" spans="1:9" x14ac:dyDescent="0.25">
      <c r="A34" s="44" t="s">
        <v>31</v>
      </c>
      <c r="B34" s="29"/>
      <c r="C34" s="29"/>
      <c r="D34" s="48"/>
      <c r="E34" s="49"/>
      <c r="I34">
        <f t="shared" si="0"/>
        <v>0</v>
      </c>
    </row>
    <row r="35" spans="1:9" x14ac:dyDescent="0.25">
      <c r="A35" s="9" t="s">
        <v>32</v>
      </c>
      <c r="B35" s="11"/>
      <c r="C35" s="11"/>
      <c r="D35" s="54"/>
      <c r="E35" s="55"/>
      <c r="I35">
        <f t="shared" si="0"/>
        <v>0</v>
      </c>
    </row>
    <row r="36" spans="1:9" ht="38.25" x14ac:dyDescent="0.25">
      <c r="A36" s="44" t="s">
        <v>33</v>
      </c>
      <c r="B36" s="29"/>
      <c r="C36" s="29"/>
      <c r="D36" s="48"/>
      <c r="E36" s="49"/>
      <c r="I36">
        <f t="shared" si="0"/>
        <v>0</v>
      </c>
    </row>
    <row r="37" spans="1:9" x14ac:dyDescent="0.25">
      <c r="A37" s="44" t="s">
        <v>34</v>
      </c>
      <c r="B37" s="29"/>
      <c r="C37" s="29"/>
      <c r="D37" s="48"/>
      <c r="E37" s="49"/>
      <c r="I37">
        <f t="shared" si="0"/>
        <v>0</v>
      </c>
    </row>
    <row r="38" spans="1:9" ht="25.5" x14ac:dyDescent="0.25">
      <c r="A38" s="44" t="s">
        <v>35</v>
      </c>
      <c r="B38" s="29"/>
      <c r="C38" s="29"/>
      <c r="D38" s="48"/>
      <c r="E38" s="49"/>
      <c r="I38">
        <f t="shared" si="0"/>
        <v>0</v>
      </c>
    </row>
    <row r="39" spans="1:9" x14ac:dyDescent="0.25">
      <c r="A39" s="44" t="s">
        <v>36</v>
      </c>
      <c r="B39" s="29"/>
      <c r="C39" s="29"/>
      <c r="D39" s="48"/>
      <c r="E39" s="49"/>
      <c r="I39">
        <f t="shared" si="0"/>
        <v>0</v>
      </c>
    </row>
    <row r="40" spans="1:9" ht="25.5" x14ac:dyDescent="0.25">
      <c r="A40" s="44" t="s">
        <v>37</v>
      </c>
      <c r="B40" s="29"/>
      <c r="C40" s="29"/>
      <c r="D40" s="48"/>
      <c r="E40" s="49"/>
      <c r="I40">
        <f t="shared" si="0"/>
        <v>0</v>
      </c>
    </row>
    <row r="41" spans="1:9" ht="38.25" x14ac:dyDescent="0.25">
      <c r="A41" s="44" t="s">
        <v>109</v>
      </c>
      <c r="B41" s="29"/>
      <c r="C41" s="29"/>
      <c r="D41" s="48"/>
      <c r="E41" s="49"/>
      <c r="I41">
        <f t="shared" si="0"/>
        <v>0</v>
      </c>
    </row>
    <row r="42" spans="1:9" ht="25.5" x14ac:dyDescent="0.25">
      <c r="A42" s="44" t="s">
        <v>38</v>
      </c>
      <c r="B42" s="29"/>
      <c r="C42" s="29"/>
      <c r="D42" s="48"/>
      <c r="E42" s="49"/>
      <c r="I42">
        <f t="shared" si="0"/>
        <v>0</v>
      </c>
    </row>
    <row r="43" spans="1:9" x14ac:dyDescent="0.25">
      <c r="A43" s="9" t="s">
        <v>39</v>
      </c>
      <c r="B43" s="11"/>
      <c r="C43" s="11"/>
      <c r="D43" s="54"/>
      <c r="E43" s="55"/>
      <c r="I43">
        <f t="shared" si="0"/>
        <v>0</v>
      </c>
    </row>
    <row r="44" spans="1:9" ht="39" customHeight="1" x14ac:dyDescent="0.25">
      <c r="A44" s="44" t="s">
        <v>93</v>
      </c>
      <c r="B44" s="29"/>
      <c r="C44" s="29"/>
      <c r="D44" s="48"/>
      <c r="E44" s="49"/>
      <c r="I44">
        <f t="shared" si="0"/>
        <v>0</v>
      </c>
    </row>
    <row r="45" spans="1:9" ht="39" customHeight="1" x14ac:dyDescent="0.25">
      <c r="A45" s="44" t="s">
        <v>104</v>
      </c>
      <c r="B45" s="29"/>
      <c r="C45" s="29"/>
      <c r="D45" s="48"/>
      <c r="E45" s="49"/>
    </row>
    <row r="46" spans="1:9" ht="25.5" x14ac:dyDescent="0.25">
      <c r="A46" s="44" t="s">
        <v>40</v>
      </c>
      <c r="B46" s="29"/>
      <c r="C46" s="29"/>
      <c r="D46" s="48"/>
      <c r="E46" s="49"/>
      <c r="I46">
        <f t="shared" si="0"/>
        <v>0</v>
      </c>
    </row>
    <row r="47" spans="1:9" ht="25.5" x14ac:dyDescent="0.25">
      <c r="A47" s="44" t="s">
        <v>41</v>
      </c>
      <c r="B47" s="29"/>
      <c r="C47" s="29"/>
      <c r="D47" s="48"/>
      <c r="E47" s="49"/>
      <c r="I47">
        <f t="shared" si="0"/>
        <v>0</v>
      </c>
    </row>
    <row r="48" spans="1:9" x14ac:dyDescent="0.25">
      <c r="A48" s="44" t="s">
        <v>42</v>
      </c>
      <c r="B48" s="29"/>
      <c r="C48" s="29"/>
      <c r="D48" s="48"/>
      <c r="E48" s="49"/>
      <c r="I48">
        <f t="shared" si="0"/>
        <v>0</v>
      </c>
    </row>
    <row r="49" spans="1:9" x14ac:dyDescent="0.25">
      <c r="A49" s="44" t="s">
        <v>43</v>
      </c>
      <c r="B49" s="29"/>
      <c r="C49" s="29"/>
      <c r="D49" s="48"/>
      <c r="E49" s="49"/>
      <c r="I49">
        <f t="shared" si="0"/>
        <v>0</v>
      </c>
    </row>
    <row r="50" spans="1:9" ht="25.5" x14ac:dyDescent="0.25">
      <c r="A50" s="44" t="s">
        <v>105</v>
      </c>
      <c r="B50" s="29"/>
      <c r="C50" s="29"/>
      <c r="D50" s="48"/>
      <c r="E50" s="49"/>
      <c r="I50">
        <f t="shared" si="0"/>
        <v>0</v>
      </c>
    </row>
    <row r="51" spans="1:9" x14ac:dyDescent="0.25">
      <c r="A51" s="44" t="s">
        <v>44</v>
      </c>
      <c r="B51" s="29"/>
      <c r="C51" s="29"/>
      <c r="D51" s="48"/>
      <c r="E51" s="49"/>
      <c r="I51">
        <f t="shared" si="0"/>
        <v>0</v>
      </c>
    </row>
    <row r="52" spans="1:9" x14ac:dyDescent="0.25">
      <c r="A52" s="44" t="s">
        <v>45</v>
      </c>
      <c r="B52" s="29"/>
      <c r="C52" s="29"/>
      <c r="D52" s="48"/>
      <c r="E52" s="49"/>
      <c r="I52">
        <f t="shared" si="0"/>
        <v>0</v>
      </c>
    </row>
    <row r="53" spans="1:9" ht="29.25" customHeight="1" x14ac:dyDescent="0.25">
      <c r="A53" s="44" t="s">
        <v>79</v>
      </c>
      <c r="B53" s="29"/>
      <c r="C53" s="29"/>
      <c r="D53" s="48"/>
      <c r="E53" s="49"/>
      <c r="I53">
        <f t="shared" si="0"/>
        <v>0</v>
      </c>
    </row>
    <row r="54" spans="1:9" x14ac:dyDescent="0.25">
      <c r="A54" s="9" t="s">
        <v>90</v>
      </c>
      <c r="B54" s="11"/>
      <c r="C54" s="11"/>
      <c r="D54" s="54"/>
      <c r="E54" s="55"/>
      <c r="I54">
        <f t="shared" si="0"/>
        <v>0</v>
      </c>
    </row>
    <row r="55" spans="1:9" x14ac:dyDescent="0.25">
      <c r="A55" s="12" t="s">
        <v>103</v>
      </c>
      <c r="B55" s="13"/>
      <c r="C55" s="13"/>
      <c r="D55" s="50"/>
      <c r="E55" s="51"/>
      <c r="I55">
        <f t="shared" si="0"/>
        <v>0</v>
      </c>
    </row>
    <row r="56" spans="1:9" ht="25.5" x14ac:dyDescent="0.25">
      <c r="A56" s="44" t="s">
        <v>47</v>
      </c>
      <c r="B56" s="29"/>
      <c r="C56" s="29"/>
      <c r="D56" s="48"/>
      <c r="E56" s="49"/>
      <c r="I56">
        <f t="shared" si="0"/>
        <v>0</v>
      </c>
    </row>
    <row r="57" spans="1:9" x14ac:dyDescent="0.25">
      <c r="A57" s="44" t="s">
        <v>48</v>
      </c>
      <c r="B57" s="29"/>
      <c r="C57" s="29"/>
      <c r="D57" s="48"/>
      <c r="E57" s="49"/>
      <c r="I57">
        <f t="shared" si="0"/>
        <v>0</v>
      </c>
    </row>
    <row r="58" spans="1:9" x14ac:dyDescent="0.25">
      <c r="A58" s="44" t="s">
        <v>49</v>
      </c>
      <c r="B58" s="29"/>
      <c r="C58" s="29"/>
      <c r="D58" s="48"/>
      <c r="E58" s="49"/>
      <c r="I58">
        <f t="shared" si="0"/>
        <v>0</v>
      </c>
    </row>
    <row r="59" spans="1:9" ht="25.5" x14ac:dyDescent="0.25">
      <c r="A59" s="44" t="s">
        <v>50</v>
      </c>
      <c r="B59" s="29"/>
      <c r="C59" s="29"/>
      <c r="D59" s="48"/>
      <c r="E59" s="49"/>
      <c r="I59">
        <f t="shared" si="0"/>
        <v>0</v>
      </c>
    </row>
    <row r="60" spans="1:9" ht="25.5" x14ac:dyDescent="0.25">
      <c r="A60" s="44" t="s">
        <v>51</v>
      </c>
      <c r="B60" s="29"/>
      <c r="C60" s="29"/>
      <c r="D60" s="48"/>
      <c r="E60" s="49"/>
      <c r="I60">
        <f t="shared" si="0"/>
        <v>0</v>
      </c>
    </row>
    <row r="61" spans="1:9" x14ac:dyDescent="0.25">
      <c r="A61" s="12" t="s">
        <v>20</v>
      </c>
      <c r="B61" s="13"/>
      <c r="C61" s="13"/>
      <c r="D61" s="50"/>
      <c r="E61" s="51"/>
      <c r="I61">
        <f t="shared" si="0"/>
        <v>0</v>
      </c>
    </row>
    <row r="62" spans="1:9" ht="25.5" x14ac:dyDescent="0.25">
      <c r="A62" s="44" t="s">
        <v>94</v>
      </c>
      <c r="B62" s="29"/>
      <c r="C62" s="29"/>
      <c r="D62" s="48"/>
      <c r="E62" s="49"/>
      <c r="I62">
        <f>IF(B62="N/A",0,IF(C62&gt;B62,B62,C62))</f>
        <v>0</v>
      </c>
    </row>
    <row r="63" spans="1:9" ht="25.5" x14ac:dyDescent="0.25">
      <c r="A63" s="44" t="s">
        <v>52</v>
      </c>
      <c r="B63" s="29"/>
      <c r="C63" s="29"/>
      <c r="D63" s="48"/>
      <c r="E63" s="49"/>
    </row>
    <row r="64" spans="1:9" ht="25.5" x14ac:dyDescent="0.25">
      <c r="A64" s="44" t="s">
        <v>110</v>
      </c>
      <c r="B64" s="29"/>
      <c r="C64" s="29"/>
      <c r="D64" s="48"/>
      <c r="E64" s="49"/>
      <c r="I64">
        <f t="shared" si="0"/>
        <v>0</v>
      </c>
    </row>
    <row r="65" spans="1:9" ht="38.25" x14ac:dyDescent="0.25">
      <c r="A65" s="44" t="s">
        <v>53</v>
      </c>
      <c r="B65" s="29"/>
      <c r="C65" s="29"/>
      <c r="D65" s="48"/>
      <c r="E65" s="49"/>
      <c r="I65">
        <f t="shared" si="0"/>
        <v>0</v>
      </c>
    </row>
    <row r="66" spans="1:9" x14ac:dyDescent="0.25">
      <c r="A66" s="9" t="s">
        <v>54</v>
      </c>
      <c r="B66" s="11"/>
      <c r="C66" s="11"/>
      <c r="D66" s="54"/>
      <c r="E66" s="55"/>
      <c r="I66">
        <f t="shared" si="0"/>
        <v>0</v>
      </c>
    </row>
    <row r="67" spans="1:9" ht="25.5" x14ac:dyDescent="0.25">
      <c r="A67" s="44" t="s">
        <v>55</v>
      </c>
      <c r="B67" s="29"/>
      <c r="C67" s="29"/>
      <c r="D67" s="48"/>
      <c r="E67" s="49"/>
      <c r="I67">
        <f t="shared" si="0"/>
        <v>0</v>
      </c>
    </row>
    <row r="68" spans="1:9" ht="25.5" x14ac:dyDescent="0.25">
      <c r="A68" s="44" t="s">
        <v>56</v>
      </c>
      <c r="B68" s="29"/>
      <c r="C68" s="29"/>
      <c r="D68" s="48"/>
      <c r="E68" s="49"/>
      <c r="I68">
        <f t="shared" si="0"/>
        <v>0</v>
      </c>
    </row>
    <row r="69" spans="1:9" ht="38.25" x14ac:dyDescent="0.25">
      <c r="A69" s="44" t="s">
        <v>111</v>
      </c>
      <c r="B69" s="29"/>
      <c r="C69" s="29"/>
      <c r="D69" s="48"/>
      <c r="E69" s="49"/>
      <c r="I69">
        <f t="shared" si="0"/>
        <v>0</v>
      </c>
    </row>
    <row r="70" spans="1:9" x14ac:dyDescent="0.25">
      <c r="A70" s="9" t="s">
        <v>57</v>
      </c>
      <c r="B70" s="11"/>
      <c r="C70" s="11"/>
      <c r="D70" s="54"/>
      <c r="E70" s="55"/>
      <c r="I70">
        <f t="shared" si="0"/>
        <v>0</v>
      </c>
    </row>
    <row r="71" spans="1:9" x14ac:dyDescent="0.25">
      <c r="A71" s="44" t="s">
        <v>95</v>
      </c>
      <c r="B71" s="29"/>
      <c r="C71" s="29"/>
      <c r="D71" s="48"/>
      <c r="E71" s="49"/>
    </row>
    <row r="72" spans="1:9" ht="15" customHeight="1" x14ac:dyDescent="0.25">
      <c r="A72" s="44" t="s">
        <v>58</v>
      </c>
      <c r="B72" s="29"/>
      <c r="C72" s="29"/>
      <c r="D72" s="48"/>
      <c r="E72" s="49"/>
      <c r="I72">
        <f t="shared" si="0"/>
        <v>0</v>
      </c>
    </row>
    <row r="73" spans="1:9" ht="25.5" x14ac:dyDescent="0.25">
      <c r="A73" s="44" t="s">
        <v>59</v>
      </c>
      <c r="B73" s="29"/>
      <c r="C73" s="29"/>
      <c r="D73" s="48"/>
      <c r="E73" s="49"/>
      <c r="I73">
        <f t="shared" ref="I73:I100" si="1">IF(B73="N/A",0,IF(C73&gt;B73,B73,C73))</f>
        <v>0</v>
      </c>
    </row>
    <row r="74" spans="1:9" ht="25.5" x14ac:dyDescent="0.25">
      <c r="A74" s="44" t="s">
        <v>60</v>
      </c>
      <c r="B74" s="29"/>
      <c r="C74" s="29"/>
      <c r="D74" s="48"/>
      <c r="E74" s="49"/>
      <c r="I74">
        <f t="shared" si="1"/>
        <v>0</v>
      </c>
    </row>
    <row r="75" spans="1:9" ht="25.5" x14ac:dyDescent="0.25">
      <c r="A75" s="44" t="s">
        <v>61</v>
      </c>
      <c r="B75" s="29"/>
      <c r="C75" s="29"/>
      <c r="D75" s="48"/>
      <c r="E75" s="49"/>
      <c r="I75">
        <f t="shared" si="1"/>
        <v>0</v>
      </c>
    </row>
    <row r="76" spans="1:9" ht="25.5" x14ac:dyDescent="0.25">
      <c r="A76" s="44" t="s">
        <v>62</v>
      </c>
      <c r="B76" s="29"/>
      <c r="C76" s="29"/>
      <c r="D76" s="48"/>
      <c r="E76" s="49"/>
      <c r="I76">
        <f t="shared" si="1"/>
        <v>0</v>
      </c>
    </row>
    <row r="77" spans="1:9" x14ac:dyDescent="0.25">
      <c r="A77" s="9" t="s">
        <v>63</v>
      </c>
      <c r="B77" s="11"/>
      <c r="C77" s="11"/>
      <c r="D77" s="54"/>
      <c r="E77" s="55"/>
      <c r="I77">
        <f t="shared" si="1"/>
        <v>0</v>
      </c>
    </row>
    <row r="78" spans="1:9" ht="38.25" x14ac:dyDescent="0.25">
      <c r="A78" s="44" t="s">
        <v>64</v>
      </c>
      <c r="B78" s="29"/>
      <c r="C78" s="29"/>
      <c r="D78" s="48"/>
      <c r="E78" s="49"/>
      <c r="I78">
        <f t="shared" si="1"/>
        <v>0</v>
      </c>
    </row>
    <row r="79" spans="1:9" x14ac:dyDescent="0.25">
      <c r="A79" s="44" t="s">
        <v>65</v>
      </c>
      <c r="B79" s="29"/>
      <c r="C79" s="29"/>
      <c r="D79" s="48"/>
      <c r="E79" s="49"/>
      <c r="I79">
        <f t="shared" si="1"/>
        <v>0</v>
      </c>
    </row>
    <row r="80" spans="1:9" x14ac:dyDescent="0.25">
      <c r="A80" s="44" t="s">
        <v>66</v>
      </c>
      <c r="B80" s="29"/>
      <c r="C80" s="29"/>
      <c r="D80" s="48"/>
      <c r="E80" s="49"/>
      <c r="I80">
        <f t="shared" si="1"/>
        <v>0</v>
      </c>
    </row>
    <row r="81" spans="1:9" ht="25.5" x14ac:dyDescent="0.25">
      <c r="A81" s="44" t="s">
        <v>67</v>
      </c>
      <c r="B81" s="29"/>
      <c r="C81" s="29"/>
      <c r="D81" s="48"/>
      <c r="E81" s="49"/>
      <c r="I81">
        <f t="shared" si="1"/>
        <v>0</v>
      </c>
    </row>
    <row r="82" spans="1:9" ht="25.5" x14ac:dyDescent="0.25">
      <c r="A82" s="44" t="s">
        <v>68</v>
      </c>
      <c r="B82" s="29"/>
      <c r="C82" s="29"/>
      <c r="D82" s="48"/>
      <c r="E82" s="49"/>
      <c r="I82">
        <f t="shared" si="1"/>
        <v>0</v>
      </c>
    </row>
    <row r="83" spans="1:9" x14ac:dyDescent="0.25">
      <c r="A83" s="44" t="s">
        <v>69</v>
      </c>
      <c r="B83" s="29"/>
      <c r="C83" s="29"/>
      <c r="D83" s="48"/>
      <c r="E83" s="49"/>
      <c r="I83">
        <f t="shared" si="1"/>
        <v>0</v>
      </c>
    </row>
    <row r="84" spans="1:9" x14ac:dyDescent="0.25">
      <c r="A84" s="44" t="s">
        <v>70</v>
      </c>
      <c r="B84" s="29"/>
      <c r="C84" s="29"/>
      <c r="D84" s="48"/>
      <c r="E84" s="49"/>
      <c r="I84">
        <f t="shared" si="1"/>
        <v>0</v>
      </c>
    </row>
    <row r="85" spans="1:9" x14ac:dyDescent="0.25">
      <c r="A85" s="44" t="s">
        <v>71</v>
      </c>
      <c r="B85" s="29"/>
      <c r="C85" s="29"/>
      <c r="D85" s="48"/>
      <c r="E85" s="49"/>
      <c r="I85">
        <f t="shared" si="1"/>
        <v>0</v>
      </c>
    </row>
    <row r="86" spans="1:9" ht="25.5" x14ac:dyDescent="0.25">
      <c r="A86" s="44" t="s">
        <v>72</v>
      </c>
      <c r="B86" s="29"/>
      <c r="C86" s="29"/>
      <c r="D86" s="48"/>
      <c r="E86" s="49"/>
      <c r="I86">
        <f t="shared" si="1"/>
        <v>0</v>
      </c>
    </row>
    <row r="87" spans="1:9" x14ac:dyDescent="0.25">
      <c r="A87" s="9" t="s">
        <v>73</v>
      </c>
      <c r="B87" s="11"/>
      <c r="C87" s="11"/>
      <c r="D87" s="54"/>
      <c r="E87" s="55"/>
      <c r="I87">
        <f t="shared" si="1"/>
        <v>0</v>
      </c>
    </row>
    <row r="88" spans="1:9" ht="51" x14ac:dyDescent="0.25">
      <c r="A88" s="44" t="s">
        <v>74</v>
      </c>
      <c r="B88" s="29"/>
      <c r="C88" s="29"/>
      <c r="D88" s="48"/>
      <c r="E88" s="49"/>
      <c r="I88">
        <f t="shared" si="1"/>
        <v>0</v>
      </c>
    </row>
    <row r="89" spans="1:9" ht="25.5" x14ac:dyDescent="0.25">
      <c r="A89" s="44" t="s">
        <v>75</v>
      </c>
      <c r="B89" s="29"/>
      <c r="C89" s="29"/>
      <c r="D89" s="48"/>
      <c r="E89" s="49"/>
      <c r="I89">
        <f t="shared" si="1"/>
        <v>0</v>
      </c>
    </row>
    <row r="90" spans="1:9" ht="25.5" x14ac:dyDescent="0.25">
      <c r="A90" s="44" t="s">
        <v>76</v>
      </c>
      <c r="B90" s="29"/>
      <c r="C90" s="29"/>
      <c r="D90" s="48"/>
      <c r="E90" s="49"/>
      <c r="I90">
        <f t="shared" si="1"/>
        <v>0</v>
      </c>
    </row>
    <row r="91" spans="1:9" x14ac:dyDescent="0.25">
      <c r="A91" s="9" t="s">
        <v>77</v>
      </c>
      <c r="B91" s="11"/>
      <c r="C91" s="11"/>
      <c r="D91" s="54"/>
      <c r="E91" s="55"/>
      <c r="I91">
        <f t="shared" si="1"/>
        <v>0</v>
      </c>
    </row>
    <row r="92" spans="1:9" x14ac:dyDescent="0.25">
      <c r="A92" s="44" t="s">
        <v>112</v>
      </c>
      <c r="B92" s="29"/>
      <c r="C92" s="29"/>
      <c r="D92" s="48"/>
      <c r="E92" s="49"/>
      <c r="I92">
        <f t="shared" si="1"/>
        <v>0</v>
      </c>
    </row>
    <row r="93" spans="1:9" x14ac:dyDescent="0.25">
      <c r="A93" s="44" t="s">
        <v>78</v>
      </c>
      <c r="B93" s="29"/>
      <c r="C93" s="29"/>
      <c r="D93" s="45"/>
      <c r="E93" s="46"/>
    </row>
    <row r="94" spans="1:9" ht="25.5" x14ac:dyDescent="0.25">
      <c r="A94" s="44" t="s">
        <v>113</v>
      </c>
      <c r="B94" s="29"/>
      <c r="C94" s="29"/>
      <c r="D94" s="48"/>
      <c r="E94" s="49"/>
      <c r="I94">
        <f t="shared" si="1"/>
        <v>0</v>
      </c>
    </row>
    <row r="95" spans="1:9" ht="25.5" x14ac:dyDescent="0.25">
      <c r="A95" s="44" t="s">
        <v>114</v>
      </c>
      <c r="B95" s="29"/>
      <c r="C95" s="29"/>
      <c r="D95" s="48"/>
      <c r="E95" s="49"/>
      <c r="I95">
        <f t="shared" si="1"/>
        <v>0</v>
      </c>
    </row>
    <row r="96" spans="1:9" ht="25.5" x14ac:dyDescent="0.25">
      <c r="A96" s="44" t="s">
        <v>115</v>
      </c>
      <c r="B96" s="29"/>
      <c r="C96" s="29"/>
      <c r="D96" s="48"/>
      <c r="E96" s="49"/>
      <c r="I96">
        <f t="shared" si="1"/>
        <v>0</v>
      </c>
    </row>
    <row r="97" spans="1:9" ht="25.5" x14ac:dyDescent="0.25">
      <c r="A97" s="44" t="s">
        <v>116</v>
      </c>
      <c r="B97" s="29"/>
      <c r="C97" s="29"/>
      <c r="D97" s="48"/>
      <c r="E97" s="49"/>
      <c r="I97">
        <f t="shared" si="1"/>
        <v>0</v>
      </c>
    </row>
    <row r="98" spans="1:9" ht="25.5" x14ac:dyDescent="0.25">
      <c r="A98" s="44" t="s">
        <v>118</v>
      </c>
      <c r="B98" s="29"/>
      <c r="C98" s="29"/>
      <c r="D98" s="48"/>
      <c r="E98" s="49"/>
      <c r="I98">
        <f t="shared" si="1"/>
        <v>0</v>
      </c>
    </row>
    <row r="99" spans="1:9" x14ac:dyDescent="0.25">
      <c r="A99" s="44" t="s">
        <v>117</v>
      </c>
      <c r="B99" s="29"/>
      <c r="C99" s="29"/>
      <c r="D99" s="48"/>
      <c r="E99" s="49"/>
      <c r="I99">
        <f t="shared" si="1"/>
        <v>0</v>
      </c>
    </row>
    <row r="100" spans="1:9" x14ac:dyDescent="0.25">
      <c r="A100" s="44" t="s">
        <v>119</v>
      </c>
      <c r="B100" s="29"/>
      <c r="C100" s="29"/>
      <c r="D100" s="48"/>
      <c r="E100" s="49"/>
      <c r="I100">
        <f t="shared" si="1"/>
        <v>0</v>
      </c>
    </row>
    <row r="101" spans="1:9" x14ac:dyDescent="0.25">
      <c r="A101" s="61" t="s">
        <v>86</v>
      </c>
      <c r="B101" s="59">
        <f>SUM(B5:B100)</f>
        <v>0</v>
      </c>
      <c r="C101" s="59">
        <f>SUM(I5:I100)</f>
        <v>0</v>
      </c>
      <c r="D101" s="30" t="s">
        <v>84</v>
      </c>
      <c r="E101" s="31">
        <f>IF(B101=0,0,C101/B101)</f>
        <v>0</v>
      </c>
    </row>
    <row r="102" spans="1:9" x14ac:dyDescent="0.25">
      <c r="A102" s="62"/>
      <c r="B102" s="60"/>
      <c r="C102" s="60"/>
      <c r="D102" s="32" t="s">
        <v>85</v>
      </c>
      <c r="E102" s="33">
        <f>IF(B101=0,0,(B101-C101)/B101)</f>
        <v>0</v>
      </c>
    </row>
  </sheetData>
  <mergeCells count="101">
    <mergeCell ref="C101:C102"/>
    <mergeCell ref="B101:B102"/>
    <mergeCell ref="A101:A102"/>
    <mergeCell ref="D100:E100"/>
    <mergeCell ref="D92:E92"/>
    <mergeCell ref="D94:E94"/>
    <mergeCell ref="D95:E95"/>
    <mergeCell ref="D96:E96"/>
    <mergeCell ref="D97:E97"/>
    <mergeCell ref="D98:E98"/>
    <mergeCell ref="D99:E99"/>
    <mergeCell ref="D91:E91"/>
    <mergeCell ref="D88:E88"/>
    <mergeCell ref="D89:E89"/>
    <mergeCell ref="D90:E90"/>
    <mergeCell ref="D87:E8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65:E65"/>
    <mergeCell ref="D56:E56"/>
    <mergeCell ref="D57:E57"/>
    <mergeCell ref="D60:E60"/>
    <mergeCell ref="D58:E58"/>
    <mergeCell ref="D59:E59"/>
    <mergeCell ref="D63:E63"/>
    <mergeCell ref="D77:E77"/>
    <mergeCell ref="D72:E72"/>
    <mergeCell ref="D73:E73"/>
    <mergeCell ref="D74:E74"/>
    <mergeCell ref="D75:E75"/>
    <mergeCell ref="D76:E76"/>
    <mergeCell ref="D70:E70"/>
    <mergeCell ref="D66:E66"/>
    <mergeCell ref="D69:E69"/>
    <mergeCell ref="D71:E71"/>
    <mergeCell ref="D67:E67"/>
    <mergeCell ref="D68:E68"/>
    <mergeCell ref="D39:E39"/>
    <mergeCell ref="D40:E40"/>
    <mergeCell ref="D41:E41"/>
    <mergeCell ref="D42:E42"/>
    <mergeCell ref="D61:E61"/>
    <mergeCell ref="D55:E55"/>
    <mergeCell ref="D54:E54"/>
    <mergeCell ref="D62:E62"/>
    <mergeCell ref="D64:E64"/>
    <mergeCell ref="A1:E1"/>
    <mergeCell ref="D11:E11"/>
    <mergeCell ref="D12:E12"/>
    <mergeCell ref="D13:E13"/>
    <mergeCell ref="D10:E10"/>
    <mergeCell ref="D9:E9"/>
    <mergeCell ref="D8:E8"/>
    <mergeCell ref="D16:E16"/>
    <mergeCell ref="D45:E45"/>
    <mergeCell ref="D4:E4"/>
    <mergeCell ref="D5:E5"/>
    <mergeCell ref="D6:E6"/>
    <mergeCell ref="D7:E7"/>
    <mergeCell ref="D20:E20"/>
    <mergeCell ref="D15:E15"/>
    <mergeCell ref="D17:E17"/>
    <mergeCell ref="D18:E18"/>
    <mergeCell ref="D23:E23"/>
    <mergeCell ref="D24:E24"/>
    <mergeCell ref="D25:E25"/>
    <mergeCell ref="D26:E26"/>
    <mergeCell ref="D21:E21"/>
    <mergeCell ref="D35:E35"/>
    <mergeCell ref="D27:E27"/>
    <mergeCell ref="D19:E19"/>
    <mergeCell ref="D14:E14"/>
    <mergeCell ref="D22:E22"/>
    <mergeCell ref="D3:E3"/>
    <mergeCell ref="D52:E52"/>
    <mergeCell ref="D53:E53"/>
    <mergeCell ref="D43:E43"/>
    <mergeCell ref="D36:E36"/>
    <mergeCell ref="D37:E37"/>
    <mergeCell ref="D38:E38"/>
    <mergeCell ref="D44:E44"/>
    <mergeCell ref="D28:E28"/>
    <mergeCell ref="D29:E29"/>
    <mergeCell ref="D30:E30"/>
    <mergeCell ref="D31:E31"/>
    <mergeCell ref="D32:E32"/>
    <mergeCell ref="D33:E33"/>
    <mergeCell ref="D34:E34"/>
    <mergeCell ref="D46:E46"/>
    <mergeCell ref="D47:E47"/>
    <mergeCell ref="D48:E48"/>
    <mergeCell ref="D49:E49"/>
    <mergeCell ref="D50:E50"/>
    <mergeCell ref="D51:E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5" sqref="B15"/>
    </sheetView>
  </sheetViews>
  <sheetFormatPr baseColWidth="10" defaultRowHeight="15" x14ac:dyDescent="0.25"/>
  <cols>
    <col min="1" max="1" width="53.28515625" customWidth="1"/>
  </cols>
  <sheetData>
    <row r="1" spans="1:4" ht="26.25" x14ac:dyDescent="0.4">
      <c r="A1" s="56" t="s">
        <v>88</v>
      </c>
      <c r="B1" s="57"/>
      <c r="C1" s="57"/>
      <c r="D1" s="58"/>
    </row>
    <row r="3" spans="1:4" x14ac:dyDescent="0.25">
      <c r="A3" s="7" t="s">
        <v>80</v>
      </c>
      <c r="B3" s="8" t="s">
        <v>81</v>
      </c>
      <c r="C3" s="8" t="s">
        <v>82</v>
      </c>
      <c r="D3" s="24" t="s">
        <v>89</v>
      </c>
    </row>
    <row r="4" spans="1:4" x14ac:dyDescent="0.25">
      <c r="A4" s="20" t="s">
        <v>5</v>
      </c>
      <c r="B4" s="21">
        <f>SUM(Heurísticos!B4:B9)</f>
        <v>0</v>
      </c>
      <c r="C4" s="21">
        <f>SUM(Heurísticos!I4:I9)</f>
        <v>0</v>
      </c>
      <c r="D4" s="25">
        <f>IF(B4=0,0,C4/B4)</f>
        <v>0</v>
      </c>
    </row>
    <row r="5" spans="1:4" x14ac:dyDescent="0.25">
      <c r="A5" s="22" t="s">
        <v>11</v>
      </c>
      <c r="B5" s="23">
        <f>SUM(Heurísticos!B10:B20)</f>
        <v>0</v>
      </c>
      <c r="C5" s="23">
        <f>SUM(Heurísticos!I10:I20)</f>
        <v>0</v>
      </c>
      <c r="D5" s="26">
        <f t="shared" ref="D5:D14" si="0">IF(B5=0,0,C5/B5)</f>
        <v>0</v>
      </c>
    </row>
    <row r="6" spans="1:4" ht="26.25" x14ac:dyDescent="0.25">
      <c r="A6" s="20" t="s">
        <v>46</v>
      </c>
      <c r="B6" s="21">
        <f>SUM(Heurísticos!B21:B35)</f>
        <v>0</v>
      </c>
      <c r="C6" s="21">
        <f>SUM(Heurísticos!I21:I35)</f>
        <v>0</v>
      </c>
      <c r="D6" s="25">
        <f t="shared" si="0"/>
        <v>0</v>
      </c>
    </row>
    <row r="7" spans="1:4" x14ac:dyDescent="0.25">
      <c r="A7" s="22" t="s">
        <v>32</v>
      </c>
      <c r="B7" s="23">
        <f>SUM(Heurísticos!B35:B43)</f>
        <v>0</v>
      </c>
      <c r="C7" s="23">
        <f>SUM(Heurísticos!I35:I43)</f>
        <v>0</v>
      </c>
      <c r="D7" s="26">
        <f t="shared" si="0"/>
        <v>0</v>
      </c>
    </row>
    <row r="8" spans="1:4" x14ac:dyDescent="0.25">
      <c r="A8" s="20" t="s">
        <v>39</v>
      </c>
      <c r="B8" s="21">
        <f>SUM(Heurísticos!B43:B54)</f>
        <v>0</v>
      </c>
      <c r="C8" s="21">
        <f>SUM(Heurísticos!I43:I54)</f>
        <v>0</v>
      </c>
      <c r="D8" s="25">
        <f t="shared" si="0"/>
        <v>0</v>
      </c>
    </row>
    <row r="9" spans="1:4" x14ac:dyDescent="0.25">
      <c r="A9" s="22" t="s">
        <v>90</v>
      </c>
      <c r="B9" s="23">
        <f>SUM(Heurísticos!B55:B66)</f>
        <v>0</v>
      </c>
      <c r="C9" s="23">
        <f>SUM(Heurísticos!I55:I66)</f>
        <v>0</v>
      </c>
      <c r="D9" s="26">
        <f t="shared" si="0"/>
        <v>0</v>
      </c>
    </row>
    <row r="10" spans="1:4" x14ac:dyDescent="0.25">
      <c r="A10" s="20" t="s">
        <v>54</v>
      </c>
      <c r="B10" s="21">
        <f>SUM(Heurísticos!B66:B70)</f>
        <v>0</v>
      </c>
      <c r="C10" s="21">
        <f>SUM(Heurísticos!I66:I70)</f>
        <v>0</v>
      </c>
      <c r="D10" s="25">
        <f t="shared" si="0"/>
        <v>0</v>
      </c>
    </row>
    <row r="11" spans="1:4" x14ac:dyDescent="0.25">
      <c r="A11" s="22" t="s">
        <v>57</v>
      </c>
      <c r="B11" s="23">
        <f>SUM(Heurísticos!B70:B77)</f>
        <v>0</v>
      </c>
      <c r="C11" s="23">
        <f>SUM(Heurísticos!I70:I77)</f>
        <v>0</v>
      </c>
      <c r="D11" s="26">
        <f t="shared" si="0"/>
        <v>0</v>
      </c>
    </row>
    <row r="12" spans="1:4" x14ac:dyDescent="0.25">
      <c r="A12" s="20" t="s">
        <v>63</v>
      </c>
      <c r="B12" s="21">
        <f>SUM(Heurísticos!B77:B87)</f>
        <v>0</v>
      </c>
      <c r="C12" s="21">
        <f>SUM(Heurísticos!I77:I87)</f>
        <v>0</v>
      </c>
      <c r="D12" s="25">
        <f t="shared" si="0"/>
        <v>0</v>
      </c>
    </row>
    <row r="13" spans="1:4" x14ac:dyDescent="0.25">
      <c r="A13" s="22" t="s">
        <v>73</v>
      </c>
      <c r="B13" s="23">
        <f>SUM(Heurísticos!B87:B91)</f>
        <v>0</v>
      </c>
      <c r="C13" s="23">
        <f>SUM(Heurísticos!I87:I91)</f>
        <v>0</v>
      </c>
      <c r="D13" s="26">
        <f t="shared" si="0"/>
        <v>0</v>
      </c>
    </row>
    <row r="14" spans="1:4" x14ac:dyDescent="0.25">
      <c r="A14" s="18" t="s">
        <v>77</v>
      </c>
      <c r="B14" s="19">
        <f>SUM(Heurísticos!B91:B100)</f>
        <v>0</v>
      </c>
      <c r="C14" s="19">
        <f>SUM(Heurísticos!I91:I100)</f>
        <v>0</v>
      </c>
      <c r="D14" s="27">
        <f t="shared" si="0"/>
        <v>0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Heurísticos</vt:lpstr>
      <vt:lpstr>Resumen</vt:lpstr>
    </vt:vector>
  </TitlesOfParts>
  <Company>Casita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LuisR</dc:creator>
  <cp:lastModifiedBy>Luis Rodriguez</cp:lastModifiedBy>
  <dcterms:created xsi:type="dcterms:W3CDTF">2009-01-28T18:38:44Z</dcterms:created>
  <dcterms:modified xsi:type="dcterms:W3CDTF">2013-10-31T11:16:39Z</dcterms:modified>
</cp:coreProperties>
</file>