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35" windowWidth="15480" windowHeight="11640"/>
  </bookViews>
  <sheets>
    <sheet name="Introducción" sheetId="1" r:id="rId1"/>
    <sheet name="Heurísticos" sheetId="2" r:id="rId2"/>
    <sheet name="Resumen" sheetId="3" r:id="rId3"/>
  </sheets>
  <definedNames>
    <definedName name="_xlnm.Print_Area" localSheetId="1">Heurísticos!$A$1:$E$102</definedName>
    <definedName name="_xlnm.Print_Titles" localSheetId="1">Heurísticos!$1:$3</definedName>
  </definedNames>
  <calcPr calcId="125725"/>
</workbook>
</file>

<file path=xl/calcChain.xml><?xml version="1.0" encoding="utf-8"?>
<calcChain xmlns="http://schemas.openxmlformats.org/spreadsheetml/2006/main">
  <c r="I72" i="2"/>
  <c r="I63"/>
  <c r="I45"/>
  <c r="I16"/>
  <c r="I8"/>
  <c r="B14" i="3"/>
  <c r="B13"/>
  <c r="B12"/>
  <c r="B11"/>
  <c r="B10"/>
  <c r="B9"/>
  <c r="B8"/>
  <c r="B7"/>
  <c r="B6"/>
  <c r="B5"/>
  <c r="B4"/>
  <c r="B101" i="2"/>
  <c r="I100"/>
  <c r="I99"/>
  <c r="I98"/>
  <c r="I97"/>
  <c r="I96"/>
  <c r="I95"/>
  <c r="I94"/>
  <c r="I93"/>
  <c r="C14" i="3" s="1"/>
  <c r="I92" i="2"/>
  <c r="I91"/>
  <c r="I90"/>
  <c r="I89"/>
  <c r="C13" i="3" s="1"/>
  <c r="D13" s="1"/>
  <c r="I88" i="2"/>
  <c r="I87"/>
  <c r="I86"/>
  <c r="I85"/>
  <c r="I84"/>
  <c r="I83"/>
  <c r="I82"/>
  <c r="I81"/>
  <c r="I80"/>
  <c r="I79"/>
  <c r="C12" i="3" s="1"/>
  <c r="I78" i="2"/>
  <c r="I77"/>
  <c r="I76"/>
  <c r="I75"/>
  <c r="I74"/>
  <c r="I73"/>
  <c r="I71"/>
  <c r="I70"/>
  <c r="I69"/>
  <c r="I68"/>
  <c r="I67"/>
  <c r="I66"/>
  <c r="I65"/>
  <c r="I64"/>
  <c r="I62"/>
  <c r="I61"/>
  <c r="I60"/>
  <c r="I59"/>
  <c r="I58"/>
  <c r="I57"/>
  <c r="I56"/>
  <c r="I55"/>
  <c r="I54"/>
  <c r="I53"/>
  <c r="I52"/>
  <c r="I51"/>
  <c r="I50"/>
  <c r="I49"/>
  <c r="I48"/>
  <c r="I47"/>
  <c r="I46"/>
  <c r="I44"/>
  <c r="I43"/>
  <c r="I42"/>
  <c r="I41"/>
  <c r="I40"/>
  <c r="I39"/>
  <c r="I38"/>
  <c r="I37"/>
  <c r="I36"/>
  <c r="I35"/>
  <c r="I34"/>
  <c r="I33"/>
  <c r="I32"/>
  <c r="I31"/>
  <c r="I30"/>
  <c r="I29"/>
  <c r="I28"/>
  <c r="I27"/>
  <c r="I26"/>
  <c r="I25"/>
  <c r="I24"/>
  <c r="I23"/>
  <c r="I22"/>
  <c r="I21"/>
  <c r="I20"/>
  <c r="I19"/>
  <c r="I18"/>
  <c r="I17"/>
  <c r="I15"/>
  <c r="I14"/>
  <c r="I13"/>
  <c r="I12"/>
  <c r="I11"/>
  <c r="I10"/>
  <c r="I9"/>
  <c r="I7"/>
  <c r="I6"/>
  <c r="I5"/>
  <c r="I4"/>
  <c r="D14" i="3" l="1"/>
  <c r="D12"/>
  <c r="C11"/>
  <c r="D11" s="1"/>
  <c r="C10"/>
  <c r="D10" s="1"/>
  <c r="C9"/>
  <c r="D9" s="1"/>
  <c r="C8"/>
  <c r="D8" s="1"/>
  <c r="C7"/>
  <c r="D7" s="1"/>
  <c r="C6"/>
  <c r="D6" s="1"/>
  <c r="C5"/>
  <c r="D5" s="1"/>
  <c r="C101" i="2"/>
  <c r="E102" s="1"/>
  <c r="C4" i="3"/>
  <c r="D4" s="1"/>
  <c r="E101" i="2" l="1"/>
</calcChain>
</file>

<file path=xl/comments1.xml><?xml version="1.0" encoding="utf-8"?>
<comments xmlns="http://schemas.openxmlformats.org/spreadsheetml/2006/main">
  <authors>
    <author>LuisR</author>
  </authors>
  <commentList>
    <comment ref="D71" authorId="0">
      <text>
        <r>
          <rPr>
            <b/>
            <sz val="8"/>
            <color indexed="81"/>
            <rFont val="Tahoma"/>
            <family val="2"/>
          </rPr>
          <t>LuisR:</t>
        </r>
        <r>
          <rPr>
            <sz val="8"/>
            <color indexed="81"/>
            <rFont val="Tahoma"/>
            <family val="2"/>
          </rPr>
          <t xml:space="preserve">
Solucionado</t>
        </r>
      </text>
    </comment>
  </commentList>
</comments>
</file>

<file path=xl/sharedStrings.xml><?xml version="1.0" encoding="utf-8"?>
<sst xmlns="http://schemas.openxmlformats.org/spreadsheetml/2006/main" count="202" uniqueCount="184">
  <si>
    <t>Listado de heurísticos</t>
  </si>
  <si>
    <t>Nombre del sitio:</t>
  </si>
  <si>
    <t>URL:</t>
  </si>
  <si>
    <t>Fecha de la evaluación:</t>
  </si>
  <si>
    <t>Observaciones:</t>
  </si>
  <si>
    <t>Claridad de propósito y objetivos</t>
  </si>
  <si>
    <t>El propósito u objetivo de la página web es claro y obvio. Con un simple vistazo a la página se sabe qué pretende esta web y para qué sirve</t>
  </si>
  <si>
    <t>En caso de que existan varios objetivos, éstos están relacionados con el objetivo o función global del sitio y guardan coherencia entre ellos</t>
  </si>
  <si>
    <t>En caso de que existan varios objetivos, éstos son claros y separados, no están mezclados</t>
  </si>
  <si>
    <t>a) Situación actual</t>
  </si>
  <si>
    <t>b) Destinos posibles</t>
  </si>
  <si>
    <t>Visibilidad y orientación inmediatas</t>
  </si>
  <si>
    <t>La página incluye de manera visible el título del sitio, de la sección, el título de la página o del paso (en un proceso)</t>
  </si>
  <si>
    <t>Existe un track o indicación de la ruta de la página en la estructura de la información del sitio</t>
  </si>
  <si>
    <t>Los vínculos están claramente identificados</t>
  </si>
  <si>
    <t>No existe información u acciones ocultas que requieran de una acción para su visualización</t>
  </si>
  <si>
    <t>El feedback informa cuando una acción está en proceso</t>
  </si>
  <si>
    <t>El feedback informa cuando una acción ha sido realizada con éxito o no</t>
  </si>
  <si>
    <t>a) Lógica de la información</t>
  </si>
  <si>
    <t>b) Formato de la información</t>
  </si>
  <si>
    <t xml:space="preserve">b) Estándares </t>
  </si>
  <si>
    <t>La lógica de presentación de los contenidos es familiar o comprensible para el usuario</t>
  </si>
  <si>
    <t>Cuando existen opciones están ordenadas de manera lógica para la forma de pensar del usuario (no la interna de la organización)</t>
  </si>
  <si>
    <t>Las metáforas e iconos que utiliza son comprensibles para el usuario y facilitan la interacción con la página</t>
  </si>
  <si>
    <t>El nivel de conocimientos expuesto por la página coincide con el nivel del usuario</t>
  </si>
  <si>
    <t>Los ítems que se agrupen o que convivan en un mismo espacio deben tener un nivel de relación parecido entre ellos, es decir, ser igual de diferentes o igual de parecidos</t>
  </si>
  <si>
    <t>La página usa el lenguaje del usuario con palabras, frases y conceptos que le son familiares. No utiliza jergas ni tecnicismos si no son absolutamente necesarios. El lenguaje debe ser claro, simple y con una sola idea por párrafo</t>
  </si>
  <si>
    <t>La información esta estructurada con títulos, negritas, indentados y viñetas</t>
  </si>
  <si>
    <t>El lenguaje y la disposición de la información es asequible y de lectura rápida para el usuario</t>
  </si>
  <si>
    <t>La estructura y presentación de la información no necesita explicaciones o información adicional para su comprensión</t>
  </si>
  <si>
    <t>Los textos y enunciados de los campos están redactados de forma afirmativa</t>
  </si>
  <si>
    <t>Se utiliza el lenguaje de forma directa, no impersonal</t>
  </si>
  <si>
    <t>Reconocimiento más que memoria</t>
  </si>
  <si>
    <t>La página no requiere recordar información de páginas previas para interactuar con ella. Toda la información necesaria para la interacción se encuentra en la página</t>
  </si>
  <si>
    <t>Es fácil reencontrar información previamente encontrada</t>
  </si>
  <si>
    <t>La información previamente seleccionada sirve para evitar la petición de información de nuevo</t>
  </si>
  <si>
    <t>La página permite ver y seleccionar, más que recordar y escribir</t>
  </si>
  <si>
    <t>La información esta organizada según una lógica reconocida y familiar para el usuario</t>
  </si>
  <si>
    <t>No existen más de 7 ± 2 bloques de información en la página</t>
  </si>
  <si>
    <t>Se utilizan iconos relacionados con los contenidos a los que se asocian</t>
  </si>
  <si>
    <t>Control y libertad del usuario</t>
  </si>
  <si>
    <t>Existe una salida de la página, del proceso o de la estructura de información: desconectar, cancelar, inicio, etc.</t>
  </si>
  <si>
    <t>No se inician de manera automática acciones que el usuario no ha ordenado explícitamente</t>
  </si>
  <si>
    <t>No se utilizan animaciones no controladas por el usuario</t>
  </si>
  <si>
    <t>Es posible guardar la información de la página web</t>
  </si>
  <si>
    <t>Es posible aumentar y disminuir el tamaño de la letra</t>
  </si>
  <si>
    <t>El sitio se visualiza perfectamente con diferentes resoluciones</t>
  </si>
  <si>
    <t>Adecuación al mundo, los objetos mentales del usuario y la lógica de la información</t>
  </si>
  <si>
    <t>Las etiquetas de los vínculos tienen los mismos nombres que los títulos de las páginas a las que se dirigen</t>
  </si>
  <si>
    <t>Las mismas acciones llevan a los mismos resultados</t>
  </si>
  <si>
    <t>Los mismos elementos son iguales en todo el sitio</t>
  </si>
  <si>
    <t>La misma información (texto) se expresa de la misma forma en toda la página</t>
  </si>
  <si>
    <t>La información esta organizada y es mostrada de manera similar en cada página</t>
  </si>
  <si>
    <t>Se utilizan los colores estándares para los vínculos visitado y no visitados</t>
  </si>
  <si>
    <t>No utiliza de manera diferente a la norma, convenciones o etiquetas universales (por ejemplo, no utilizar un icono en lugar del "ver mas")</t>
  </si>
  <si>
    <t>Las áreas de navegación superior, laterales, herramientas de búsqueda y controles (botones, botones de radio, etc.) siguen los estándares comunes de mercado.</t>
  </si>
  <si>
    <t>Prevención de errores gracias a un diseño adecuado</t>
  </si>
  <si>
    <t>El motor de búsqueda tolera errores tipográficos (mayúsculas), ortográficos (acentos) y acepta palabras similares</t>
  </si>
  <si>
    <t>Es posible seleccionar la información en situaciones donde se pueden producir errores en la escritura</t>
  </si>
  <si>
    <t>Flexibilidad y eficiencia de uso</t>
  </si>
  <si>
    <t>La página no requiere volver a escribir la información ya solicitada en páginas anteriores</t>
  </si>
  <si>
    <t>Existen aceleradores o atajos para realizar operaciones frecuentes</t>
  </si>
  <si>
    <t>Es posible repetir una acción ya realizada anteriormente de manera sencilla</t>
  </si>
  <si>
    <t>Cuando es pertinente la página permite al usuario personalizar acciones frecuentes</t>
  </si>
  <si>
    <t>El cursor aparece parpadeante en el primer campo del formulario a completar</t>
  </si>
  <si>
    <t>Se utiliza un diseño que se adapte a las diferentes resoluciones posibles que pueda tener un usuario</t>
  </si>
  <si>
    <t>Información y diseño minimalista</t>
  </si>
  <si>
    <t>La información visible es la única esencial para realizar la acción. La página no contiene información que es irrelevante o raramente necesaria</t>
  </si>
  <si>
    <t>No existe redundancia de información en la página</t>
  </si>
  <si>
    <t>La información es corta, concisa y precisa.</t>
  </si>
  <si>
    <t>Cada elemento de información se distingue del resto y no se confunde con otros</t>
  </si>
  <si>
    <t>El texto es fácil de hojear, está bien organizado y las frases no son muy largas</t>
  </si>
  <si>
    <t>Las fuentes son legibles y tienen un tamaño adecuado</t>
  </si>
  <si>
    <t>Las fuentes utilizan colores con suficiente contraste con el fondo</t>
  </si>
  <si>
    <t>No existen más de 15 iconos</t>
  </si>
  <si>
    <t>No existen más de 7 recursos gráficos (nuevo, bullets, etc.) en la página</t>
  </si>
  <si>
    <t>Eficacia de los mensajes de error</t>
  </si>
  <si>
    <t>Los mensajes de error informan del error de manera comprensible, están escritos en lenguaje común y no con códigos o lenguaje técnico. Informan de la causa del error de manera que se pueda evitar su repetición en el futuro</t>
  </si>
  <si>
    <t>Los mensajes de error dan soluciones o sugerencias para solucionar el presente error</t>
  </si>
  <si>
    <t>La situación de error permite, de una forma evidente, volver a la situación anterior al error</t>
  </si>
  <si>
    <t>Documentación de ayuda</t>
  </si>
  <si>
    <t>En caso de existir, la ayuda es visible y fácil de encontrar</t>
  </si>
  <si>
    <t>La documentación de ayuda es sensible al contexto, se refiere a la sección donde se encuentra el usuario</t>
  </si>
  <si>
    <t>La documentación de ayuda está adaptada a las necesidades de los usuarios</t>
  </si>
  <si>
    <t>La ayuda está orientada a los objetivos del usuario (generalmente a la resolución de problemas)</t>
  </si>
  <si>
    <t>La página dispone de un apartado de preguntas frecuentes</t>
  </si>
  <si>
    <t>La ayuda para procesos está organizada en pasos</t>
  </si>
  <si>
    <t>La documentación de ayuda utiliza ejemplos</t>
  </si>
  <si>
    <t>La ayuda utiliza explicaciones cortas</t>
  </si>
  <si>
    <r>
      <t xml:space="preserve">La página Web no introduce tecnologías que requieren versiones actualizadas de navegadores o </t>
    </r>
    <r>
      <rPr>
        <i/>
        <sz val="10"/>
        <color indexed="8"/>
        <rFont val="Arial"/>
        <family val="2"/>
      </rPr>
      <t>plugins</t>
    </r>
    <r>
      <rPr>
        <sz val="10"/>
        <color indexed="8"/>
        <rFont val="Arial"/>
        <family val="2"/>
      </rPr>
      <t xml:space="preserve"> externos</t>
    </r>
  </si>
  <si>
    <t>Criterios heurísticos</t>
  </si>
  <si>
    <t>Nota ideal</t>
  </si>
  <si>
    <t>Nota real</t>
  </si>
  <si>
    <t>Observaciones (texto, imágenes, URL…)</t>
  </si>
  <si>
    <t>Porcentaje de acierto:</t>
  </si>
  <si>
    <t>Porcentaje de error:</t>
  </si>
  <si>
    <t>Totales:</t>
  </si>
  <si>
    <t>Puntuaciones reales modificadas</t>
  </si>
  <si>
    <t>Resumen de resultados</t>
  </si>
  <si>
    <t>% Acierto</t>
  </si>
  <si>
    <t>Consistencia y estándares</t>
  </si>
  <si>
    <t>El URL del sitio es fácil de recordar y está relacionado con sus objetivos y nombre</t>
  </si>
  <si>
    <t>Existe un buscador y funciona eficientemente</t>
  </si>
  <si>
    <t>El registro del usuario sólo es necesario al finalizar un proceso y se puede obtener la mayor parte de la funcionalidad sin necesidad de registrarse</t>
  </si>
  <si>
    <t>La página utiliza los estándares adecuadamente (HTML, XHTML, CSS)</t>
  </si>
  <si>
    <t>El buscador permite la búsqueda por varios criterios</t>
  </si>
  <si>
    <t>Instrucciones:</t>
  </si>
  <si>
    <t>Usted debe rellenar la pestaña "Heurísticos". En dicha pestaña se encuentran los principios heurísticos así como los distintos aspectos observables</t>
  </si>
  <si>
    <t xml:space="preserve">Debe valorar la adecuación del sitio a cada uno de estos aspectos observables, asignando una puntuación de 1 a 3 </t>
  </si>
  <si>
    <t>(1 no se adecúa, 2 se adecúa parcialmente, 3 se adecúa totalmente) en la columna "Nota real".</t>
  </si>
  <si>
    <t>En la columna "Observaciones" puede incluir cualquier comentario, anotación o imagen que considere adecuada para explicar su decisión.</t>
  </si>
  <si>
    <t>que se han considerado para evaluar este sitio, así como la valoración establecida para cada uno de ellos en la columna "Nota ideal". En aquellos</t>
  </si>
  <si>
    <t>casos en los que el principio no se ha considerado pertinente se ha puesto la marca "N/A" (no aplicable).</t>
  </si>
  <si>
    <t>a) Consistencia</t>
  </si>
  <si>
    <t>La página especifica o da un ejemplo sobre cómo debe introducirse la información en campos problemáticos (P.e. fecha dd/mm/aaaa ó dd/mm/aa)</t>
  </si>
  <si>
    <t>Es posible deshacer una acción siempre que sea una opción funcional y operativa. En caso de ser un proceso de varios pasos, es posible volver al paso/s anteriores del proceso para modificarlo/s</t>
  </si>
  <si>
    <t>Es posible imprimir la información de la página web sin perder información</t>
  </si>
  <si>
    <t>Los nombres de los botones de acción tienen etiquetas específicas y no generales (por ejemplo, "Enviar formulario" en lugar de "Enviar")</t>
  </si>
  <si>
    <t>En caso de que sea un proceso, se indica el número de paso del proceso y los pasos restantes</t>
  </si>
  <si>
    <t>La Casa del Libro</t>
  </si>
  <si>
    <t>http://www.casadellibro.com/</t>
  </si>
  <si>
    <t>El nombre del sitio deja bien claro su propósito. Se podría criticar que el lema "Más de 1.000.000 de libros a tu disposición" queda un poco escondido con un tipo demasiado pequeño y a la derecha. Dado el nombre del sitio, sobraría el lema o, por lo menos, si se quiere poner alguna frase de marketing destacarlo más.</t>
  </si>
  <si>
    <t>Aunque no tiene una profundidad excesiva (aproximadamente, tres nieveles) las secciones no aparecen de forma demasiado visible. Cuando se accede por materias, no aparece el título de la sección como tal, sino que aparece en una posición inferior en apartados como listado por materias y novedades. Los estándares indican que debería ir en una posición dominante.</t>
  </si>
  <si>
    <t>Otro error de funcionalidad. En alguna ocasión al realizar una compra  e introducir los datos aparece el mensaje de que la bolsa está vacía</t>
  </si>
  <si>
    <t>En el registro de clientes no indica los pasos que quedan para terminar el registro. En su descargo hay que decir que sólo es obligatorio el primer paso, por lo que es algo menos grave.</t>
  </si>
  <si>
    <t>N/A</t>
  </si>
  <si>
    <t>En el sistema de registro existe un enlace que explica las ventajas de registrarte. Esto es algo positivo (además la explicación es bastante clara). El problema viene porque no aparece un mecanismo para salir de la ayuda y volver al punto donde se estaba.</t>
  </si>
  <si>
    <t xml:space="preserve">Las migas de pan no aparecen de la misma forma las distintas secciones del sitio. En el caso de las pantallas de los distintos géneros literarios aparece precedida de una frase de marketing que se aleja del estándar y puede hacer difícil que se asocie a las migas de pan.
En la sección de ayuda, hay un comportamiento un tanto errático. En algunos temas sigue la secuencia desde inicio, atención al cliente (creo que sería más apropiado poner directamente ayuda), otras consultas. Otras veces va directamente a las secciones (por ejemplo, inicio, mis pedidos) rompiendo la jerarquía de navegación.
Al seleccionar un libro concreto aparecen las migas de pan de forma correcta, algo que es bueno para intentar aprender cómo están clasificados los libros. Un aspecto que no se ve en otros sitios similares es que si el libro aparecen en varias clasificaciones aparecen distintos tracks para cada una de ellas.
</t>
  </si>
  <si>
    <t>No es muy importante porque los procesos no son demasiado lentos</t>
  </si>
  <si>
    <t>Ver el apartado anterior. Haría falta una revisión de las clasificaciones y los tesauros de algunos productos. En general, para temas informaticos habría que hacer una revisión de las clasificaciones y los tesauros.</t>
  </si>
  <si>
    <r>
      <rPr>
        <sz val="10"/>
        <color rgb="FFFF0000"/>
        <rFont val="Arial"/>
        <family val="2"/>
      </rPr>
      <t>(Se le asigna esta nota ideal porque la navegación no está basada apenas en iconos)</t>
    </r>
    <r>
      <rPr>
        <sz val="10"/>
        <color theme="1"/>
        <rFont val="Arial"/>
        <family val="2"/>
      </rPr>
      <t>. Hay algunos iconos un tanto extraños pero no influyen demasiado en la navegación…
(El candado para la compra segura https)</t>
    </r>
  </si>
  <si>
    <t>(Se le concede una importancia relativa ya que el nivel de conocimientos exigido se suele corresponder con el tipo de libro que está buscando)</t>
  </si>
  <si>
    <t>No tiene demasiado texto. El texto más importante se dá en la documentación de ayuda que si está estructurada con negritas, etc.</t>
  </si>
  <si>
    <t>Los destinos de la ayuda de la parte superior y de la parte inferior son distintos. Realmente, la parte superior lleva a una apartado de atención al cliente (se podría deducir por el teléfono que aparece en el enlace). La ayuda de la parte inferior lleva realmente a la ayuda.</t>
  </si>
  <si>
    <t>Se podría mejorar algo la estructuración en viñetas. Por ejemplo en la ayuda para la búsqueda (http://www.casadellibro.com/otros/ayuda#busqueda_avanzada). En el apartado 1 sería interesante utilizar viñetas para las opciones. En el apartado 4, se podrían señalar más claramente los pasos que hay que dar.</t>
  </si>
  <si>
    <t>La estructuración de la página hacer que sea fácil volver a encontrar un título.</t>
  </si>
  <si>
    <t>Con la salvedad apuntada en el punto anterior.</t>
  </si>
  <si>
    <t>Algunos iconos no están demasiado relacionados (ver fila 24) pero o bien no son importantes para la interacción, como ocurre con el candado o están acompañados de una leyenda.</t>
  </si>
  <si>
    <t>Es necesario el registro para los favoritos.
El precio total con los gastos de envío sólo es posible hacerlo una vez registrados los datos.</t>
  </si>
  <si>
    <t>La impresión podría ser importante en el pedido y sale de forma correcta, pero con páginas de más.
La impresión de un título también sale con páginas de más y algunos gráficos descolocados.</t>
  </si>
  <si>
    <t>Aunque no tiene mecanismos internos para el cambio del tamaño, la opción del navegador funciona correctamente.</t>
  </si>
  <si>
    <t>La página no pierde información ni navegabilidad al disminuir la resolución</t>
  </si>
  <si>
    <t>HTML Validator detecta algunos errores en la página.</t>
  </si>
  <si>
    <t>No utiliza los estándares de colores ni marca los enlaces como visitados. No es algo demasiado importante en este sitio en el que no hay grandes listas de elementos de texto que sirvan como referente de navegación (como en Google), pero habría sido deseable sobre todo en las páginas de resultados de búsqueda.</t>
  </si>
  <si>
    <r>
      <t xml:space="preserve">Detecta bien el tema de las mayúsculas y los acentos. El problema del buscador es precísamente que </t>
    </r>
    <r>
      <rPr>
        <b/>
        <sz val="10"/>
        <color theme="1"/>
        <rFont val="Arial"/>
        <family val="2"/>
      </rPr>
      <t>acepta</t>
    </r>
    <r>
      <rPr>
        <sz val="10"/>
        <color theme="1"/>
        <rFont val="Arial"/>
        <family val="2"/>
      </rPr>
      <t xml:space="preserve"> demasiadas palabras similares y no categoriza ni dá más importancia a aquellas más parecidas a la búsqueda original.</t>
    </r>
  </si>
  <si>
    <t>Apenas existen sitios que ocurra eso. En los casos en que podría dar lugar a errores (por ejemplo, la provincia) no genera error.</t>
  </si>
  <si>
    <t>Aquí habría que destacar el tema de los favoritos al que habría que dar más importancia, tanto en el acceso a ellos, como en el mecanismo para marcar a los favoritos. Por otra parte, parece que es estándar en esto es más bien "Lista de deseos" (a semejanza de Amazon).</t>
  </si>
  <si>
    <t>Lo mismo que en el punto anterior</t>
  </si>
  <si>
    <t>No es demasiado importante ya que no se accede mucho a formulario, pero no ocurre así (mirar por ejemplo la página de registro).</t>
  </si>
  <si>
    <t>Ver fila 52</t>
  </si>
  <si>
    <t>El buscador existe y está en un lugar visible, pero su funcionamiento no es muy práctico. Al buscar (parece por similitud) aparecen gran número de referencias que no tienen que ver con la búsqueda original. La búsqueda de Camilleri arroja un resultado de 187 referencias, siendo la primera de Andrea Camilleri la 5ª. La búsqueda por autor funciona algo mejor, las cuatro primeras referencias son de Camilleri, pero la cuarta es de Camilla Lackberg.
En la ayuda se indica que el buscador "no discrimina acentos, mayúsculas y minúsculas pero es exacto por palabra", sin embargo esto no es así.</t>
  </si>
  <si>
    <t>La navegación entre las novedades destacadas de la página de inicio (sin hacer clic) todavía puede resultar desconcertante para los usuarios.
También puede resultar extraña la ventana de temáticas que se abre al pulsar los enlaces "TEMATICAS" o "Libros por temática"</t>
  </si>
  <si>
    <t>Quitando lo indicado en la fila 58, Los distintos tipos de páginas (inicio, sección, búsqueda, título, ayuda y registro y venta) son similares entre ellos.</t>
  </si>
  <si>
    <t>El buscador tiene errores de funcionamiento… mientras que el 9/11/2009 la búsqueda "Camilleri" arrojaba unos 180 títulos, el 10/11/2009 arroja 13 ¿?</t>
  </si>
  <si>
    <t>Las únicas áreas redundantes serían la clasificación por generos a partir del enlace de la parte superior y con el menú de navegación de la derecha, pero responden a distintos criterios: la primera es más especializada, mientras que la segunda está más enfocada a ojear títulos.
En las páginas de búsqueda también la navegación entre páginas de resultados aparece repetida, pero esto es más bien un punto positivo.</t>
  </si>
  <si>
    <t>Sobre todo en la ayuda la información podría redactarse de una forma más concreta y clara.</t>
  </si>
  <si>
    <t>Sirva lo dicho en la fila 29, 30 y 81.</t>
  </si>
  <si>
    <t>Por cuestiones de accesiblidad se podría dar al usuario la opción de elegir entre distintas combinaciones de colores de fondo o primer plano.</t>
  </si>
  <si>
    <t>Los iconos no son relevantes en la página.</t>
  </si>
  <si>
    <t>Al no haber procesos demasiado complicados, la situación anterior está sólo a una página de distancia.</t>
  </si>
  <si>
    <t>No se controlan demasiados errores. En los casos dónde se producen no se da solución con la excepción de indicar los campos obligatorios.</t>
  </si>
  <si>
    <t>Algunas inconsistencias como en la Ayuda de la parte superior que se dirige en realidad (parece) a atención al cliente. Esto puede llevar a que el usuario no encuentre el sistema de ayuda.
Un aspecto que también puede ser desconcertante es el icono del teléfono en la ayuda superior. Sería lógico pensar que llevaría a datos de contacto, pero no es así.</t>
  </si>
  <si>
    <t xml:space="preserve">La ayuda real está en la parte inferior de la página, no en el enlace que aparece arriba que se trata más bien de atención al cliente (y así aparece en las migas de pan).
La información de contacto, algo fundamental en una web de comercio electrónico está escondida en el menú inferior.
</t>
  </si>
  <si>
    <t xml:space="preserve">La separación entre la ayuda general, la ayuda a empresas y la ayuda en el programa de afilidados es interesante y útil.
</t>
  </si>
  <si>
    <t>El menú de ayuda (en la parte superior) si que destaca las distintas opciones importantes de la web, búsqueda, gestión de favoritos, registro. Se le echaría en falta una parte dedicada explícitamente al proceso de compra y fuera de las FAQ que quedara reflejada en el menú (la mayoría de las consultas serían por los procesos de compra).</t>
  </si>
  <si>
    <t>Está organizada por pasos, pero la forma de plasmarla sin viñetas o numeración puede hacer que se pierda ese sentido.</t>
  </si>
  <si>
    <t>Quizá en el registro, el mensaje de "guardar y continuar" se podría mejorar y ser más específico.
Hay que destacar el uso de frases como "haga click aquí" (en español se dice clic) que aparece en la ayuda en el apartado de "Formas de pago" o en la sección de "Mis datos".</t>
  </si>
  <si>
    <t>Los únicos ejemplos que aparecen están en la ayuda sobre la búsqueda y no están especialmente claros no son demasiado explicativos.</t>
  </si>
  <si>
    <t>En la mayoría de las páginas web la ayuda no es sensible (al contrario de lo que ocurre en aplicaciones de escritorio), por lo que este aspecto tiene una importancia relativa.
No sólo no es sensible al contexto sino que en el apartado en el que puede ser más importante (en el proceso de compra) desaparece el enlace de ayuda de la parte superior.</t>
  </si>
  <si>
    <t xml:space="preserve">Un ejemplo de error. En las recomendaciones de "Inseparables" (libros relacionados) aparecen una relaciones un tanto extrañas.
Existen algunas clasificaciones que puede que no sean familiares para el, como la referencia "Edición de video con AVID" en "fotografía digital" en lugar de video. Pero no en informática tal y como hace con otros productos como Freehand (cuando se trata tambien de un producto software). O RFID en imagen y sonido. O CSS con autoedición. </t>
  </si>
  <si>
    <r>
      <t xml:space="preserve">En el registro de primer nivel, el única campo dudoso es la contraseña. Aparece un ejemplo y, mediante programación, no permite introducir más de los 16 caracteres permitidos. Por el contrario, el nombre de usuario también tiene esa misma limitación aunque no se indica. 
Parece que los únicos errores que se controlan son el CP y el email. Al tratarse de campos con un formato bastante reconocido, no sería demasiado importante poner un ejemplo.
</t>
    </r>
    <r>
      <rPr>
        <sz val="10"/>
        <color rgb="FFFF0000"/>
        <rFont val="Arial"/>
        <family val="2"/>
      </rPr>
      <t>(La valoración viene dada por el hecho de que no haya demasiados campos dudosos)</t>
    </r>
  </si>
  <si>
    <t>En este sentido es destacable la práctica ausencia de publicidad en la página principal. Sólo un anuncio en la parte derecha (que además se puede eliminar). En las página interiores se añade una pequeña cabecera publicictaria de poco más de 30 pixels de altura. 
La información corporativa (al margen de las promociones de libros) se restringe a la parte inferior de la página.
Respecto a la información pedida para el registro o la compra es la adecuada no incorporando campos inútiles para el proceso. Quizá sobraría en este sentido el campo sexo, pero se trata de un campo opcional. También puede ser innecesario el nombre de usuario para el registro, ya que en el proceso de identificación se pide exclusivamente la dirección de correo.</t>
  </si>
  <si>
    <t>(No sé dónde poner esto). En la ayuda habla de tres niveles de registro, pero sólo aparecen 2 (y en el proceso de registro sólo he encontrado los dos primeros niveles). Los textos de la ayuda son a veces erróneos o confusos (El caso anterior y el de la búsqueda rápida).</t>
  </si>
  <si>
    <t>Nota muy importante, al desactivar Javascript, desaparece gran parte de la funcionalidad de la página. Lo más importante, desde el punto de vista de la empresa, es la IMPOSIBILIDAD DE REALIZAR COMPRAS. También se pierden otros aspectos, como la visión de los títulos en la cesta de la compra, o el despliegue de los libros por temática.
Al desactivar las imágenes si que se mantiene la funcionalidad de la página. Habría que revisar los títulos Alt  del logo, y los colores de los enlaces Clientes, Empresas y Afiliados: al desaparecer el logo, aparecen sobre fondo blanco, lo que impide su visualización.</t>
  </si>
  <si>
    <t>En el registro o en las compras se indica con claridad cuando se ha hecho el proceso de registro.
Un punto que puede ser importante es la ausencia de información de feedback cuando se produce un error en la identificación de usuario. Ojo. Aquí comprobar que el mensaje aparece como ventana emergente que los navegadores pueden bloquear.</t>
  </si>
  <si>
    <t>Han aparecido algunos mensajes de error un poco incomprensibles (ver imagen compra01.png).
Si no se produce una identificación de usuario correcta el mensaje de error es poco visible.
Los errores en la pantalla de identificación salen como ventanas emergentes que los navegadores pueden bloquear. El error en sí mismo aparece desdibujado por la diferencia en el cuerpo de letra...</t>
  </si>
  <si>
    <t xml:space="preserve">(se le da una importancia relativa por el poco peso que el texto tiene en el sitio)
</t>
  </si>
  <si>
    <t>El menú principal cambia de algunas páginas a otras. En la página de inicio…
En la página de compras
Distintos criterios a la hora de mostrar los mensajes de error. Si no se incluye nada en la página de identificación aparece una ventana emergente. Si lo que está mal es la contraseña, aparece un mensaje de autentificación incorrecta (ver también gráfico línea 19)
Tampoco hay uniformidad a la hora de mostrar las migas de pan. En las páginas intermedias, son distintas que en las páginas de resutlados de búsqueda. En las páginas una referencia concreta, en ocasiones aparecen y en otras no.</t>
  </si>
  <si>
    <r>
      <t xml:space="preserve">La redacción se podría mejorar mediante un estilo más directo. Por ejemplo, en el buscador rápido aparece "Si escribe: casa espiritus,el buscador encontrará La casa de los espíritus y todos aquellos libros que en su título contengan las palabras casa, espíritu o ambas.Si </t>
    </r>
    <r>
      <rPr>
        <b/>
        <sz val="10"/>
        <color theme="1"/>
        <rFont val="Arial"/>
        <family val="2"/>
      </rPr>
      <t>no</t>
    </r>
    <r>
      <rPr>
        <sz val="10"/>
        <color theme="1"/>
        <rFont val="Arial"/>
        <family val="2"/>
      </rPr>
      <t xml:space="preserve"> desea encontrar títulos que contengan alguna de las palabras que especificó, escríbalas enmarcadas en comillas "casa espíritus"." El texto es algo farragoso y además inexacto. En el primer caso encuentra casa, espíritus y todo lo que se parezca a casa o espíritus. En el segundo aparece la coincidencia exacta de casa espíritus sin contar prepociones, artículos, etc. (como en Google). </t>
    </r>
    <r>
      <rPr>
        <sz val="10"/>
        <color rgb="FFFF0000"/>
        <rFont val="Arial"/>
        <family val="2"/>
      </rPr>
      <t xml:space="preserve">
</t>
    </r>
    <r>
      <rPr>
        <sz val="10"/>
        <rFont val="Arial"/>
        <family val="2"/>
      </rPr>
      <t xml:space="preserve">"Si escribe: casa espiritus,el buscador encontrará La casa de los espíritus y todos aquellos libros que en su título contengan las palabras casa, espíritu o </t>
    </r>
    <r>
      <rPr>
        <b/>
        <sz val="10"/>
        <rFont val="Arial"/>
        <family val="2"/>
      </rPr>
      <t>cualquier palabra parecida (espiritualidad)</t>
    </r>
    <r>
      <rPr>
        <sz val="10"/>
        <rFont val="Arial"/>
        <family val="2"/>
      </rPr>
      <t xml:space="preserve">. </t>
    </r>
    <r>
      <rPr>
        <b/>
        <sz val="10"/>
        <rFont val="Arial"/>
        <family val="2"/>
      </rPr>
      <t>Si desea encontrar los títulos que contengan las palabras casa y espíritus en ese orden, escríbalas entre comillas "casa espíritus"</t>
    </r>
  </si>
  <si>
    <t>Al abrir el sistema de ayuda aparece una ventana emergente no solicitada. Dicha ventana, con un "asistente en línea" tapa la ventana principal de ayuda puediendo desconcerta al usuario. Dentro de la ayuda existe un enlace al asistente en línea que debería ser el mecanis para abrir dicha ventana.
También puede ser un poco desconcertante el mecanismo para ojear las novedades destacadas en la página de inicio.
También ocurre en las pantallas en las que se muestra el índice de algunos libros</t>
  </si>
  <si>
    <t xml:space="preserve">Errores de funcionalidad. </t>
  </si>
  <si>
    <t>Al salir de la sesión mantiene la cesta de la compra</t>
  </si>
  <si>
    <t>Octubre 2010</t>
  </si>
  <si>
    <r>
      <t xml:space="preserve">A la hora de hacer el resgistro de segundo nivel, vuelve a preguntar el correo electrónico algo que se ha introducido previamente. Se podría recordar el nombre anterior y dar la posibilidad de modificarlo.
</t>
    </r>
    <r>
      <rPr>
        <strike/>
        <sz val="10"/>
        <color theme="1"/>
        <rFont val="Arial"/>
        <family val="2"/>
      </rPr>
      <t/>
    </r>
  </si>
</sst>
</file>

<file path=xl/styles.xml><?xml version="1.0" encoding="utf-8"?>
<styleSheet xmlns="http://schemas.openxmlformats.org/spreadsheetml/2006/main">
  <fonts count="24">
    <font>
      <sz val="11"/>
      <color theme="1"/>
      <name val="Calibri"/>
      <family val="2"/>
      <scheme val="minor"/>
    </font>
    <font>
      <sz val="10"/>
      <color indexed="8"/>
      <name val="Arial"/>
      <family val="2"/>
    </font>
    <font>
      <i/>
      <sz val="10"/>
      <color indexed="8"/>
      <name val="Arial"/>
      <family val="2"/>
    </font>
    <font>
      <sz val="10"/>
      <name val="Arial"/>
      <family val="2"/>
    </font>
    <font>
      <sz val="11"/>
      <color theme="1"/>
      <name val="Calibri"/>
      <family val="2"/>
      <scheme val="minor"/>
    </font>
    <font>
      <sz val="11"/>
      <color theme="0"/>
      <name val="Calibri"/>
      <family val="2"/>
      <scheme val="minor"/>
    </font>
    <font>
      <b/>
      <sz val="16"/>
      <color theme="1"/>
      <name val="Calibri"/>
      <family val="2"/>
      <scheme val="minor"/>
    </font>
    <font>
      <sz val="11"/>
      <color theme="1"/>
      <name val="Arial"/>
      <family val="2"/>
    </font>
    <font>
      <b/>
      <sz val="11"/>
      <color theme="1"/>
      <name val="Arial"/>
      <family val="2"/>
    </font>
    <font>
      <i/>
      <sz val="11"/>
      <color theme="1"/>
      <name val="Calibri"/>
      <family val="2"/>
      <scheme val="minor"/>
    </font>
    <font>
      <b/>
      <sz val="16"/>
      <color theme="1"/>
      <name val="Arial"/>
      <family val="2"/>
    </font>
    <font>
      <sz val="10"/>
      <color theme="1"/>
      <name val="Arial"/>
      <family val="2"/>
    </font>
    <font>
      <b/>
      <sz val="11"/>
      <color theme="0"/>
      <name val="Arial"/>
      <family val="2"/>
    </font>
    <font>
      <b/>
      <sz val="10"/>
      <color theme="0"/>
      <name val="Arial"/>
      <family val="2"/>
    </font>
    <font>
      <i/>
      <sz val="10"/>
      <color theme="1"/>
      <name val="Arial"/>
      <family val="2"/>
    </font>
    <font>
      <b/>
      <sz val="14"/>
      <color theme="1"/>
      <name val="Arial"/>
      <family val="2"/>
    </font>
    <font>
      <b/>
      <sz val="20"/>
      <color theme="0"/>
      <name val="Arial"/>
      <family val="2"/>
    </font>
    <font>
      <u/>
      <sz val="11"/>
      <color theme="10"/>
      <name val="Calibri"/>
      <family val="2"/>
    </font>
    <font>
      <sz val="10"/>
      <color rgb="FFFF0000"/>
      <name val="Arial"/>
      <family val="2"/>
    </font>
    <font>
      <b/>
      <sz val="10"/>
      <color theme="1"/>
      <name val="Arial"/>
      <family val="2"/>
    </font>
    <font>
      <b/>
      <sz val="10"/>
      <name val="Arial"/>
      <family val="2"/>
    </font>
    <font>
      <strike/>
      <sz val="10"/>
      <color theme="1"/>
      <name val="Arial"/>
      <family val="2"/>
    </font>
    <font>
      <sz val="8"/>
      <color indexed="81"/>
      <name val="Tahoma"/>
      <family val="2"/>
    </font>
    <font>
      <b/>
      <sz val="8"/>
      <color indexed="81"/>
      <name val="Tahoma"/>
      <family val="2"/>
    </font>
  </fonts>
  <fills count="7">
    <fill>
      <patternFill patternType="none"/>
    </fill>
    <fill>
      <patternFill patternType="gray125"/>
    </fill>
    <fill>
      <patternFill patternType="solid">
        <fgColor theme="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4">
    <xf numFmtId="0" fontId="0" fillId="0" borderId="0"/>
    <xf numFmtId="0" fontId="5" fillId="2" borderId="0" applyNumberFormat="0" applyBorder="0" applyAlignment="0" applyProtection="0"/>
    <xf numFmtId="9" fontId="4" fillId="0" borderId="0" applyFont="0" applyFill="0" applyBorder="0" applyAlignment="0" applyProtection="0"/>
    <xf numFmtId="0" fontId="17" fillId="0" borderId="0" applyNumberFormat="0" applyFill="0" applyBorder="0" applyAlignment="0" applyProtection="0">
      <alignment vertical="top"/>
      <protection locked="0"/>
    </xf>
  </cellStyleXfs>
  <cellXfs count="74">
    <xf numFmtId="0" fontId="0" fillId="0" borderId="0" xfId="0"/>
    <xf numFmtId="0" fontId="6" fillId="0" borderId="0" xfId="0" applyFont="1"/>
    <xf numFmtId="0" fontId="7" fillId="0" borderId="0" xfId="0" applyFont="1"/>
    <xf numFmtId="0" fontId="8" fillId="0" borderId="0" xfId="0" applyFont="1"/>
    <xf numFmtId="0" fontId="9" fillId="0" borderId="0" xfId="0" applyFont="1"/>
    <xf numFmtId="0" fontId="12" fillId="2" borderId="2" xfId="1" applyFont="1" applyBorder="1" applyAlignment="1">
      <alignment horizontal="left" wrapText="1"/>
    </xf>
    <xf numFmtId="0" fontId="12" fillId="2" borderId="3" xfId="1" applyFont="1" applyBorder="1" applyAlignment="1">
      <alignment horizontal="left" wrapText="1"/>
    </xf>
    <xf numFmtId="0" fontId="13" fillId="3" borderId="3" xfId="0" applyFont="1" applyFill="1" applyBorder="1" applyAlignment="1">
      <alignment wrapText="1"/>
    </xf>
    <xf numFmtId="0" fontId="13" fillId="3" borderId="3"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0" fillId="0" borderId="0" xfId="0" applyFont="1" applyAlignment="1">
      <alignment horizontal="right"/>
    </xf>
    <xf numFmtId="0" fontId="15" fillId="0" borderId="0" xfId="0" applyFont="1" applyAlignment="1">
      <alignment horizontal="right"/>
    </xf>
    <xf numFmtId="0" fontId="8" fillId="0" borderId="0" xfId="0" applyFont="1" applyAlignment="1">
      <alignment horizontal="right"/>
    </xf>
    <xf numFmtId="0" fontId="7" fillId="0" borderId="0" xfId="0" applyFont="1" applyAlignment="1">
      <alignment horizontal="right"/>
    </xf>
    <xf numFmtId="0" fontId="3" fillId="3" borderId="2" xfId="0" applyFont="1" applyFill="1" applyBorder="1" applyAlignment="1">
      <alignment wrapText="1"/>
    </xf>
    <xf numFmtId="0" fontId="3" fillId="3" borderId="3" xfId="0" applyFont="1" applyFill="1" applyBorder="1" applyAlignment="1">
      <alignment horizontal="center" vertical="center" wrapText="1"/>
    </xf>
    <xf numFmtId="0" fontId="3" fillId="4" borderId="2" xfId="0" applyFont="1" applyFill="1" applyBorder="1" applyAlignment="1">
      <alignment wrapText="1"/>
    </xf>
    <xf numFmtId="0" fontId="3" fillId="4" borderId="3" xfId="0" applyFont="1" applyFill="1" applyBorder="1" applyAlignment="1">
      <alignment horizontal="center" vertical="center" wrapText="1"/>
    </xf>
    <xf numFmtId="0" fontId="3" fillId="5" borderId="2" xfId="0" applyFont="1" applyFill="1" applyBorder="1" applyAlignment="1">
      <alignment wrapText="1"/>
    </xf>
    <xf numFmtId="0" fontId="3" fillId="5" borderId="3" xfId="0" applyFont="1" applyFill="1" applyBorder="1" applyAlignment="1">
      <alignment horizontal="center" vertical="center" wrapText="1"/>
    </xf>
    <xf numFmtId="0" fontId="12" fillId="2" borderId="4" xfId="1" applyFont="1" applyBorder="1" applyAlignment="1">
      <alignment horizontal="left" wrapText="1"/>
    </xf>
    <xf numFmtId="10" fontId="3" fillId="4" borderId="5" xfId="2" applyNumberFormat="1" applyFont="1" applyFill="1" applyBorder="1" applyAlignment="1">
      <alignment horizontal="right" vertical="center" wrapText="1"/>
    </xf>
    <xf numFmtId="10" fontId="3" fillId="5" borderId="5" xfId="2" applyNumberFormat="1" applyFont="1" applyFill="1" applyBorder="1" applyAlignment="1">
      <alignment horizontal="right" vertical="center" wrapText="1"/>
    </xf>
    <xf numFmtId="10" fontId="3" fillId="3" borderId="5" xfId="2" applyNumberFormat="1" applyFont="1" applyFill="1" applyBorder="1" applyAlignment="1">
      <alignment horizontal="right" vertical="center" wrapText="1"/>
    </xf>
    <xf numFmtId="0" fontId="12" fillId="2" borderId="3" xfId="1" applyFont="1" applyBorder="1" applyAlignment="1">
      <alignment horizontal="left" wrapText="1"/>
    </xf>
    <xf numFmtId="0" fontId="11" fillId="0" borderId="1" xfId="0" applyFont="1" applyBorder="1" applyAlignment="1">
      <alignment horizontal="center" vertical="center"/>
    </xf>
    <xf numFmtId="0" fontId="0" fillId="0" borderId="0" xfId="0" applyAlignment="1">
      <alignment vertical="center"/>
    </xf>
    <xf numFmtId="0" fontId="8" fillId="0" borderId="9" xfId="0" applyFont="1" applyBorder="1" applyAlignment="1">
      <alignment vertical="center"/>
    </xf>
    <xf numFmtId="0" fontId="0" fillId="0" borderId="6" xfId="0" applyBorder="1" applyAlignment="1">
      <alignment vertical="center"/>
    </xf>
    <xf numFmtId="0" fontId="0" fillId="0" borderId="4" xfId="0" applyBorder="1" applyAlignment="1">
      <alignment vertical="center"/>
    </xf>
    <xf numFmtId="0" fontId="7" fillId="0" borderId="10" xfId="0" applyFont="1" applyBorder="1"/>
    <xf numFmtId="0" fontId="0" fillId="0" borderId="0" xfId="0" applyBorder="1"/>
    <xf numFmtId="0" fontId="0" fillId="0" borderId="11" xfId="0" applyBorder="1"/>
    <xf numFmtId="0" fontId="7" fillId="0" borderId="12" xfId="0" applyFont="1" applyBorder="1"/>
    <xf numFmtId="0" fontId="0" fillId="0" borderId="7" xfId="0" applyBorder="1"/>
    <xf numFmtId="0" fontId="0" fillId="0" borderId="8" xfId="0" applyBorder="1"/>
    <xf numFmtId="0" fontId="17" fillId="0" borderId="0" xfId="3" applyAlignment="1" applyProtection="1"/>
    <xf numFmtId="0" fontId="11" fillId="0" borderId="1" xfId="0" applyFont="1" applyBorder="1" applyAlignment="1">
      <alignment horizontal="left" vertical="top" wrapText="1"/>
    </xf>
    <xf numFmtId="0" fontId="13" fillId="2" borderId="6" xfId="1" applyFont="1" applyBorder="1" applyAlignment="1">
      <alignment horizontal="left" vertical="top" wrapText="1"/>
    </xf>
    <xf numFmtId="0" fontId="13" fillId="2" borderId="7" xfId="1" applyFont="1" applyBorder="1" applyAlignment="1">
      <alignment horizontal="left" vertical="top" wrapText="1"/>
    </xf>
    <xf numFmtId="0" fontId="0" fillId="0" borderId="0" xfId="0" applyAlignment="1">
      <alignment horizontal="left" vertical="top"/>
    </xf>
    <xf numFmtId="10" fontId="13" fillId="2" borderId="4" xfId="1" applyNumberFormat="1" applyFont="1" applyBorder="1" applyAlignment="1">
      <alignment horizontal="left" vertical="top" wrapText="1"/>
    </xf>
    <xf numFmtId="10" fontId="13" fillId="2" borderId="8" xfId="1" applyNumberFormat="1" applyFont="1" applyBorder="1" applyAlignment="1">
      <alignment horizontal="left" vertical="top" wrapText="1"/>
    </xf>
    <xf numFmtId="0" fontId="10" fillId="0" borderId="0" xfId="0" applyFont="1" applyAlignment="1">
      <alignment horizontal="left" vertical="top" wrapText="1"/>
    </xf>
    <xf numFmtId="0" fontId="12" fillId="2" borderId="2" xfId="1" applyFont="1" applyBorder="1" applyAlignment="1">
      <alignment horizontal="left" vertical="top" wrapText="1"/>
    </xf>
    <xf numFmtId="0" fontId="13" fillId="3" borderId="2" xfId="0" applyFont="1" applyFill="1" applyBorder="1" applyAlignment="1">
      <alignment vertical="top" wrapText="1"/>
    </xf>
    <xf numFmtId="0" fontId="14" fillId="4" borderId="2" xfId="0" applyFont="1" applyFill="1" applyBorder="1" applyAlignment="1">
      <alignment horizontal="left" vertical="top" wrapText="1"/>
    </xf>
    <xf numFmtId="0" fontId="0" fillId="0" borderId="0" xfId="0" applyAlignment="1">
      <alignment horizontal="left" vertical="top" wrapText="1"/>
    </xf>
    <xf numFmtId="0" fontId="16" fillId="6" borderId="2" xfId="0" applyFont="1" applyFill="1" applyBorder="1" applyAlignment="1">
      <alignment wrapText="1"/>
    </xf>
    <xf numFmtId="0" fontId="16" fillId="6" borderId="3" xfId="0" applyFont="1" applyFill="1" applyBorder="1" applyAlignment="1">
      <alignment wrapText="1"/>
    </xf>
    <xf numFmtId="17" fontId="0" fillId="0" borderId="0" xfId="0" quotePrefix="1" applyNumberFormat="1"/>
    <xf numFmtId="0" fontId="11" fillId="0" borderId="2" xfId="0" applyFont="1" applyBorder="1" applyAlignment="1">
      <alignment horizontal="left" vertical="top" wrapText="1"/>
    </xf>
    <xf numFmtId="0" fontId="11" fillId="0" borderId="5" xfId="0" applyFont="1" applyBorder="1" applyAlignment="1">
      <alignment horizontal="left" vertical="top" wrapText="1"/>
    </xf>
    <xf numFmtId="0" fontId="14" fillId="4" borderId="3" xfId="0" applyFont="1" applyFill="1" applyBorder="1" applyAlignment="1">
      <alignment horizontal="left" vertical="top" wrapText="1"/>
    </xf>
    <xf numFmtId="0" fontId="14" fillId="4" borderId="5" xfId="0" applyFont="1" applyFill="1" applyBorder="1" applyAlignment="1">
      <alignment horizontal="left" vertical="top" wrapText="1"/>
    </xf>
    <xf numFmtId="0" fontId="12" fillId="2" borderId="3" xfId="1" applyFont="1" applyBorder="1" applyAlignment="1">
      <alignment horizontal="left" vertical="top" wrapText="1"/>
    </xf>
    <xf numFmtId="0" fontId="12" fillId="2" borderId="5" xfId="1" applyFont="1" applyBorder="1" applyAlignment="1">
      <alignment horizontal="left" vertical="top" wrapText="1"/>
    </xf>
    <xf numFmtId="0" fontId="13" fillId="3" borderId="3"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0" borderId="2" xfId="0" applyFont="1" applyBorder="1" applyAlignment="1">
      <alignment horizontal="left" vertical="top" wrapText="1"/>
    </xf>
    <xf numFmtId="0" fontId="11" fillId="0" borderId="2" xfId="0" applyFont="1" applyBorder="1" applyAlignment="1">
      <alignment horizontal="left" vertical="top"/>
    </xf>
    <xf numFmtId="0" fontId="11" fillId="0" borderId="5" xfId="0" applyFont="1" applyBorder="1" applyAlignment="1">
      <alignment horizontal="left" vertical="top"/>
    </xf>
    <xf numFmtId="0" fontId="21" fillId="0" borderId="2" xfId="0" applyFont="1" applyBorder="1" applyAlignment="1">
      <alignment horizontal="left" vertical="top" wrapText="1"/>
    </xf>
    <xf numFmtId="0" fontId="21" fillId="0" borderId="5" xfId="0" applyFont="1" applyBorder="1" applyAlignment="1">
      <alignment horizontal="left" vertical="top" wrapText="1"/>
    </xf>
    <xf numFmtId="0" fontId="0" fillId="0" borderId="3" xfId="0" applyBorder="1" applyAlignment="1">
      <alignment horizontal="center" vertical="top"/>
    </xf>
    <xf numFmtId="0" fontId="16" fillId="6" borderId="3" xfId="0" applyFont="1" applyFill="1" applyBorder="1" applyAlignment="1">
      <alignment horizontal="center" wrapText="1"/>
    </xf>
    <xf numFmtId="0" fontId="16" fillId="6" borderId="5" xfId="0" applyFont="1" applyFill="1" applyBorder="1" applyAlignment="1">
      <alignment horizontal="center" wrapText="1"/>
    </xf>
    <xf numFmtId="0" fontId="13" fillId="2" borderId="6" xfId="1" applyFont="1" applyBorder="1" applyAlignment="1">
      <alignment horizontal="center" vertical="center" wrapText="1"/>
    </xf>
    <xf numFmtId="0" fontId="13" fillId="2" borderId="7" xfId="1" applyFont="1" applyBorder="1" applyAlignment="1">
      <alignment horizontal="center" vertical="center" wrapText="1"/>
    </xf>
    <xf numFmtId="0" fontId="13" fillId="2" borderId="9" xfId="1" applyFont="1" applyBorder="1" applyAlignment="1">
      <alignment horizontal="right" vertical="top" wrapText="1"/>
    </xf>
    <xf numFmtId="0" fontId="0" fillId="0" borderId="12" xfId="0" applyBorder="1"/>
    <xf numFmtId="0" fontId="16" fillId="6" borderId="2" xfId="0" applyFont="1" applyFill="1" applyBorder="1" applyAlignment="1">
      <alignment horizontal="left" wrapText="1"/>
    </xf>
    <xf numFmtId="0" fontId="16" fillId="6" borderId="3" xfId="0" applyFont="1" applyFill="1" applyBorder="1" applyAlignment="1">
      <alignment horizontal="left" wrapText="1"/>
    </xf>
    <xf numFmtId="0" fontId="16" fillId="6" borderId="5" xfId="0" applyFont="1" applyFill="1" applyBorder="1" applyAlignment="1">
      <alignment horizontal="left" wrapText="1"/>
    </xf>
  </cellXfs>
  <cellStyles count="4">
    <cellStyle name="Énfasis1" xfId="1" builtinId="29"/>
    <cellStyle name="Hipervínculo" xfId="3" builtinId="8"/>
    <cellStyle name="Normal" xfId="0" builtinId="0"/>
    <cellStyle name="Porcentual"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s-ES"/>
  <c:chart>
    <c:title/>
    <c:plotArea>
      <c:layout/>
      <c:barChart>
        <c:barDir val="col"/>
        <c:grouping val="clustered"/>
        <c:ser>
          <c:idx val="0"/>
          <c:order val="0"/>
          <c:tx>
            <c:strRef>
              <c:f>Resumen!$D$3</c:f>
              <c:strCache>
                <c:ptCount val="1"/>
                <c:pt idx="0">
                  <c:v>% Acierto</c:v>
                </c:pt>
              </c:strCache>
            </c:strRef>
          </c:tx>
          <c:cat>
            <c:strRef>
              <c:f>Resumen!$A$4:$A$14</c:f>
              <c:strCache>
                <c:ptCount val="11"/>
                <c:pt idx="0">
                  <c:v>Claridad de propósito y objetivos</c:v>
                </c:pt>
                <c:pt idx="1">
                  <c:v>Visibilidad y orientación inmediatas</c:v>
                </c:pt>
                <c:pt idx="2">
                  <c:v>Adecuación al mundo, los objetos mentales del usuario y la lógica de la información</c:v>
                </c:pt>
                <c:pt idx="3">
                  <c:v>Reconocimiento más que memoria</c:v>
                </c:pt>
                <c:pt idx="4">
                  <c:v>Control y libertad del usuario</c:v>
                </c:pt>
                <c:pt idx="5">
                  <c:v>Consistencia y estándares</c:v>
                </c:pt>
                <c:pt idx="6">
                  <c:v>Prevención de errores gracias a un diseño adecuado</c:v>
                </c:pt>
                <c:pt idx="7">
                  <c:v>Flexibilidad y eficiencia de uso</c:v>
                </c:pt>
                <c:pt idx="8">
                  <c:v>Información y diseño minimalista</c:v>
                </c:pt>
                <c:pt idx="9">
                  <c:v>Eficacia de los mensajes de error</c:v>
                </c:pt>
                <c:pt idx="10">
                  <c:v>Documentación de ayuda</c:v>
                </c:pt>
              </c:strCache>
            </c:strRef>
          </c:cat>
          <c:val>
            <c:numRef>
              <c:f>Resumen!$D$4:$D$14</c:f>
              <c:numCache>
                <c:formatCode>0.00%</c:formatCode>
                <c:ptCount val="11"/>
                <c:pt idx="0">
                  <c:v>1</c:v>
                </c:pt>
                <c:pt idx="1">
                  <c:v>0.69565217391304346</c:v>
                </c:pt>
                <c:pt idx="2">
                  <c:v>0.84</c:v>
                </c:pt>
                <c:pt idx="3">
                  <c:v>0.89473684210526316</c:v>
                </c:pt>
                <c:pt idx="4">
                  <c:v>0.81818181818181823</c:v>
                </c:pt>
                <c:pt idx="5">
                  <c:v>0.77272727272727271</c:v>
                </c:pt>
                <c:pt idx="6">
                  <c:v>1</c:v>
                </c:pt>
                <c:pt idx="7">
                  <c:v>0.93333333333333335</c:v>
                </c:pt>
                <c:pt idx="8">
                  <c:v>0.91304347826086951</c:v>
                </c:pt>
                <c:pt idx="9">
                  <c:v>0.5714285714285714</c:v>
                </c:pt>
                <c:pt idx="10">
                  <c:v>0.7</c:v>
                </c:pt>
              </c:numCache>
            </c:numRef>
          </c:val>
        </c:ser>
        <c:gapWidth val="75"/>
        <c:axId val="96310784"/>
        <c:axId val="96312320"/>
      </c:barChart>
      <c:catAx>
        <c:axId val="96310784"/>
        <c:scaling>
          <c:orientation val="minMax"/>
        </c:scaling>
        <c:axPos val="b"/>
        <c:numFmt formatCode="General" sourceLinked="1"/>
        <c:majorTickMark val="none"/>
        <c:tickLblPos val="nextTo"/>
        <c:crossAx val="96312320"/>
        <c:crosses val="autoZero"/>
        <c:auto val="1"/>
        <c:lblAlgn val="ctr"/>
        <c:lblOffset val="100"/>
      </c:catAx>
      <c:valAx>
        <c:axId val="96312320"/>
        <c:scaling>
          <c:orientation val="minMax"/>
          <c:max val="1"/>
        </c:scaling>
        <c:axPos val="l"/>
        <c:majorGridlines/>
        <c:numFmt formatCode="0.00%" sourceLinked="1"/>
        <c:tickLblPos val="nextTo"/>
        <c:crossAx val="96310784"/>
        <c:crosses val="autoZero"/>
        <c:crossBetween val="between"/>
      </c:valAx>
    </c:plotArea>
    <c:plotVisOnly val="1"/>
    <c:dispBlanksAs val="gap"/>
  </c:chart>
  <c:printSettings>
    <c:headerFooter/>
    <c:pageMargins b="0.750000000000001" l="0.70000000000000062" r="0.70000000000000062" t="0.75000000000000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a:t>Diferencias entre la nota ideal y la nota real</a:t>
            </a:r>
          </a:p>
        </c:rich>
      </c:tx>
    </c:title>
    <c:plotArea>
      <c:layout/>
      <c:barChart>
        <c:barDir val="col"/>
        <c:grouping val="clustered"/>
        <c:ser>
          <c:idx val="0"/>
          <c:order val="0"/>
          <c:tx>
            <c:strRef>
              <c:f>Resumen!$B$3</c:f>
              <c:strCache>
                <c:ptCount val="1"/>
                <c:pt idx="0">
                  <c:v>Nota ideal</c:v>
                </c:pt>
              </c:strCache>
            </c:strRef>
          </c:tx>
          <c:cat>
            <c:strRef>
              <c:f>Resumen!$A$4:$A$14</c:f>
              <c:strCache>
                <c:ptCount val="11"/>
                <c:pt idx="0">
                  <c:v>Claridad de propósito y objetivos</c:v>
                </c:pt>
                <c:pt idx="1">
                  <c:v>Visibilidad y orientación inmediatas</c:v>
                </c:pt>
                <c:pt idx="2">
                  <c:v>Adecuación al mundo, los objetos mentales del usuario y la lógica de la información</c:v>
                </c:pt>
                <c:pt idx="3">
                  <c:v>Reconocimiento más que memoria</c:v>
                </c:pt>
                <c:pt idx="4">
                  <c:v>Control y libertad del usuario</c:v>
                </c:pt>
                <c:pt idx="5">
                  <c:v>Consistencia y estándares</c:v>
                </c:pt>
                <c:pt idx="6">
                  <c:v>Prevención de errores gracias a un diseño adecuado</c:v>
                </c:pt>
                <c:pt idx="7">
                  <c:v>Flexibilidad y eficiencia de uso</c:v>
                </c:pt>
                <c:pt idx="8">
                  <c:v>Información y diseño minimalista</c:v>
                </c:pt>
                <c:pt idx="9">
                  <c:v>Eficacia de los mensajes de error</c:v>
                </c:pt>
                <c:pt idx="10">
                  <c:v>Documentación de ayuda</c:v>
                </c:pt>
              </c:strCache>
            </c:strRef>
          </c:cat>
          <c:val>
            <c:numRef>
              <c:f>Resumen!$B$4:$B$14</c:f>
              <c:numCache>
                <c:formatCode>General</c:formatCode>
                <c:ptCount val="11"/>
                <c:pt idx="0">
                  <c:v>4</c:v>
                </c:pt>
                <c:pt idx="1">
                  <c:v>23</c:v>
                </c:pt>
                <c:pt idx="2">
                  <c:v>25</c:v>
                </c:pt>
                <c:pt idx="3">
                  <c:v>19</c:v>
                </c:pt>
                <c:pt idx="4">
                  <c:v>22</c:v>
                </c:pt>
                <c:pt idx="5">
                  <c:v>22</c:v>
                </c:pt>
                <c:pt idx="6">
                  <c:v>6</c:v>
                </c:pt>
                <c:pt idx="7">
                  <c:v>15</c:v>
                </c:pt>
                <c:pt idx="8">
                  <c:v>23</c:v>
                </c:pt>
                <c:pt idx="9">
                  <c:v>7</c:v>
                </c:pt>
                <c:pt idx="10">
                  <c:v>20</c:v>
                </c:pt>
              </c:numCache>
            </c:numRef>
          </c:val>
        </c:ser>
        <c:ser>
          <c:idx val="1"/>
          <c:order val="1"/>
          <c:tx>
            <c:strRef>
              <c:f>Resumen!$C$3</c:f>
              <c:strCache>
                <c:ptCount val="1"/>
                <c:pt idx="0">
                  <c:v>Nota real</c:v>
                </c:pt>
              </c:strCache>
            </c:strRef>
          </c:tx>
          <c:cat>
            <c:strRef>
              <c:f>Resumen!$A$4:$A$14</c:f>
              <c:strCache>
                <c:ptCount val="11"/>
                <c:pt idx="0">
                  <c:v>Claridad de propósito y objetivos</c:v>
                </c:pt>
                <c:pt idx="1">
                  <c:v>Visibilidad y orientación inmediatas</c:v>
                </c:pt>
                <c:pt idx="2">
                  <c:v>Adecuación al mundo, los objetos mentales del usuario y la lógica de la información</c:v>
                </c:pt>
                <c:pt idx="3">
                  <c:v>Reconocimiento más que memoria</c:v>
                </c:pt>
                <c:pt idx="4">
                  <c:v>Control y libertad del usuario</c:v>
                </c:pt>
                <c:pt idx="5">
                  <c:v>Consistencia y estándares</c:v>
                </c:pt>
                <c:pt idx="6">
                  <c:v>Prevención de errores gracias a un diseño adecuado</c:v>
                </c:pt>
                <c:pt idx="7">
                  <c:v>Flexibilidad y eficiencia de uso</c:v>
                </c:pt>
                <c:pt idx="8">
                  <c:v>Información y diseño minimalista</c:v>
                </c:pt>
                <c:pt idx="9">
                  <c:v>Eficacia de los mensajes de error</c:v>
                </c:pt>
                <c:pt idx="10">
                  <c:v>Documentación de ayuda</c:v>
                </c:pt>
              </c:strCache>
            </c:strRef>
          </c:cat>
          <c:val>
            <c:numRef>
              <c:f>Resumen!$C$4:$C$14</c:f>
              <c:numCache>
                <c:formatCode>General</c:formatCode>
                <c:ptCount val="11"/>
                <c:pt idx="0">
                  <c:v>4</c:v>
                </c:pt>
                <c:pt idx="1">
                  <c:v>16</c:v>
                </c:pt>
                <c:pt idx="2">
                  <c:v>21</c:v>
                </c:pt>
                <c:pt idx="3">
                  <c:v>17</c:v>
                </c:pt>
                <c:pt idx="4">
                  <c:v>18</c:v>
                </c:pt>
                <c:pt idx="5">
                  <c:v>17</c:v>
                </c:pt>
                <c:pt idx="6">
                  <c:v>6</c:v>
                </c:pt>
                <c:pt idx="7">
                  <c:v>14</c:v>
                </c:pt>
                <c:pt idx="8">
                  <c:v>21</c:v>
                </c:pt>
                <c:pt idx="9">
                  <c:v>4</c:v>
                </c:pt>
                <c:pt idx="10">
                  <c:v>14</c:v>
                </c:pt>
              </c:numCache>
            </c:numRef>
          </c:val>
        </c:ser>
        <c:gapWidth val="75"/>
        <c:overlap val="-25"/>
        <c:axId val="96329088"/>
        <c:axId val="96957568"/>
      </c:barChart>
      <c:catAx>
        <c:axId val="96329088"/>
        <c:scaling>
          <c:orientation val="minMax"/>
        </c:scaling>
        <c:axPos val="b"/>
        <c:numFmt formatCode="General" sourceLinked="1"/>
        <c:majorTickMark val="none"/>
        <c:tickLblPos val="nextTo"/>
        <c:crossAx val="96957568"/>
        <c:crosses val="autoZero"/>
        <c:auto val="1"/>
        <c:lblAlgn val="ctr"/>
        <c:lblOffset val="100"/>
      </c:catAx>
      <c:valAx>
        <c:axId val="96957568"/>
        <c:scaling>
          <c:orientation val="minMax"/>
        </c:scaling>
        <c:axPos val="l"/>
        <c:majorGridlines/>
        <c:numFmt formatCode="General" sourceLinked="1"/>
        <c:majorTickMark val="none"/>
        <c:tickLblPos val="none"/>
        <c:spPr>
          <a:ln w="9525">
            <a:noFill/>
          </a:ln>
        </c:spPr>
        <c:crossAx val="96329088"/>
        <c:crosses val="autoZero"/>
        <c:crossBetween val="between"/>
      </c:valAx>
    </c:plotArea>
    <c:legend>
      <c:legendPos val="b"/>
    </c:legend>
    <c:plotVisOnly val="1"/>
    <c:dispBlanksAs val="gap"/>
  </c:chart>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66675</xdr:colOff>
      <xdr:row>11</xdr:row>
      <xdr:rowOff>457200</xdr:rowOff>
    </xdr:from>
    <xdr:to>
      <xdr:col>8</xdr:col>
      <xdr:colOff>216408</xdr:colOff>
      <xdr:row>11</xdr:row>
      <xdr:rowOff>792571</xdr:rowOff>
    </xdr:to>
    <xdr:pic>
      <xdr:nvPicPr>
        <xdr:cNvPr id="1026"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5486400" y="4114800"/>
          <a:ext cx="8560308" cy="335371"/>
        </a:xfrm>
        <a:prstGeom prst="rect">
          <a:avLst/>
        </a:prstGeom>
        <a:noFill/>
        <a:ln w="1">
          <a:noFill/>
          <a:miter lim="800000"/>
          <a:headEnd/>
          <a:tailEnd type="none" w="med" len="med"/>
        </a:ln>
        <a:effectLst/>
      </xdr:spPr>
    </xdr:pic>
    <xdr:clientData/>
  </xdr:twoCellAnchor>
  <xdr:twoCellAnchor editAs="oneCell">
    <xdr:from>
      <xdr:col>3</xdr:col>
      <xdr:colOff>66675</xdr:colOff>
      <xdr:row>21</xdr:row>
      <xdr:rowOff>413633</xdr:rowOff>
    </xdr:from>
    <xdr:to>
      <xdr:col>4</xdr:col>
      <xdr:colOff>441658</xdr:colOff>
      <xdr:row>21</xdr:row>
      <xdr:rowOff>2419350</xdr:rowOff>
    </xdr:to>
    <xdr:pic>
      <xdr:nvPicPr>
        <xdr:cNvPr id="1027"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5486400" y="9767183"/>
          <a:ext cx="2794333" cy="2005717"/>
        </a:xfrm>
        <a:prstGeom prst="rect">
          <a:avLst/>
        </a:prstGeom>
        <a:noFill/>
        <a:ln w="1">
          <a:noFill/>
          <a:miter lim="800000"/>
          <a:headEnd/>
          <a:tailEnd type="none" w="med" len="med"/>
        </a:ln>
        <a:effectLst/>
      </xdr:spPr>
    </xdr:pic>
    <xdr:clientData/>
  </xdr:twoCellAnchor>
  <xdr:twoCellAnchor editAs="oneCell">
    <xdr:from>
      <xdr:col>3</xdr:col>
      <xdr:colOff>38099</xdr:colOff>
      <xdr:row>11</xdr:row>
      <xdr:rowOff>1924051</xdr:rowOff>
    </xdr:from>
    <xdr:to>
      <xdr:col>4</xdr:col>
      <xdr:colOff>3693794</xdr:colOff>
      <xdr:row>11</xdr:row>
      <xdr:rowOff>2389096</xdr:rowOff>
    </xdr:to>
    <xdr:pic>
      <xdr:nvPicPr>
        <xdr:cNvPr id="1030" name="Picture 6"/>
        <xdr:cNvPicPr>
          <a:picLocks noChangeAspect="1" noChangeArrowheads="1"/>
        </xdr:cNvPicPr>
      </xdr:nvPicPr>
      <xdr:blipFill>
        <a:blip xmlns:r="http://schemas.openxmlformats.org/officeDocument/2006/relationships" r:embed="rId3" cstate="print"/>
        <a:srcRect/>
        <a:stretch>
          <a:fillRect/>
        </a:stretch>
      </xdr:blipFill>
      <xdr:spPr bwMode="auto">
        <a:xfrm>
          <a:off x="5457824" y="5581651"/>
          <a:ext cx="6075045" cy="465045"/>
        </a:xfrm>
        <a:prstGeom prst="rect">
          <a:avLst/>
        </a:prstGeom>
        <a:noFill/>
        <a:ln w="1">
          <a:noFill/>
          <a:miter lim="800000"/>
          <a:headEnd/>
          <a:tailEnd type="none" w="med" len="med"/>
        </a:ln>
        <a:effectLst/>
      </xdr:spPr>
    </xdr:pic>
    <xdr:clientData/>
  </xdr:twoCellAnchor>
  <xdr:twoCellAnchor editAs="oneCell">
    <xdr:from>
      <xdr:col>3</xdr:col>
      <xdr:colOff>85726</xdr:colOff>
      <xdr:row>23</xdr:row>
      <xdr:rowOff>400050</xdr:rowOff>
    </xdr:from>
    <xdr:to>
      <xdr:col>3</xdr:col>
      <xdr:colOff>2314576</xdr:colOff>
      <xdr:row>23</xdr:row>
      <xdr:rowOff>618434</xdr:rowOff>
    </xdr:to>
    <xdr:pic>
      <xdr:nvPicPr>
        <xdr:cNvPr id="1031" name="Picture 7"/>
        <xdr:cNvPicPr>
          <a:picLocks noChangeAspect="1" noChangeArrowheads="1"/>
        </xdr:cNvPicPr>
      </xdr:nvPicPr>
      <xdr:blipFill>
        <a:blip xmlns:r="http://schemas.openxmlformats.org/officeDocument/2006/relationships" r:embed="rId4" cstate="print"/>
        <a:srcRect/>
        <a:stretch>
          <a:fillRect/>
        </a:stretch>
      </xdr:blipFill>
      <xdr:spPr bwMode="auto">
        <a:xfrm>
          <a:off x="5505451" y="13411200"/>
          <a:ext cx="2228850" cy="218384"/>
        </a:xfrm>
        <a:prstGeom prst="rect">
          <a:avLst/>
        </a:prstGeom>
        <a:noFill/>
        <a:ln w="1">
          <a:noFill/>
          <a:miter lim="800000"/>
          <a:headEnd/>
          <a:tailEnd type="none" w="med" len="med"/>
        </a:ln>
        <a:effectLst/>
      </xdr:spPr>
    </xdr:pic>
    <xdr:clientData/>
  </xdr:twoCellAnchor>
  <xdr:twoCellAnchor editAs="oneCell">
    <xdr:from>
      <xdr:col>3</xdr:col>
      <xdr:colOff>85726</xdr:colOff>
      <xdr:row>23</xdr:row>
      <xdr:rowOff>695939</xdr:rowOff>
    </xdr:from>
    <xdr:to>
      <xdr:col>3</xdr:col>
      <xdr:colOff>1952626</xdr:colOff>
      <xdr:row>23</xdr:row>
      <xdr:rowOff>923924</xdr:rowOff>
    </xdr:to>
    <xdr:pic>
      <xdr:nvPicPr>
        <xdr:cNvPr id="1032" name="Picture 8"/>
        <xdr:cNvPicPr>
          <a:picLocks noChangeAspect="1" noChangeArrowheads="1"/>
        </xdr:cNvPicPr>
      </xdr:nvPicPr>
      <xdr:blipFill>
        <a:blip xmlns:r="http://schemas.openxmlformats.org/officeDocument/2006/relationships" r:embed="rId5" cstate="print"/>
        <a:srcRect/>
        <a:stretch>
          <a:fillRect/>
        </a:stretch>
      </xdr:blipFill>
      <xdr:spPr bwMode="auto">
        <a:xfrm>
          <a:off x="5505451" y="13707089"/>
          <a:ext cx="1866900" cy="227985"/>
        </a:xfrm>
        <a:prstGeom prst="rect">
          <a:avLst/>
        </a:prstGeom>
        <a:noFill/>
        <a:ln w="1">
          <a:noFill/>
          <a:miter lim="800000"/>
          <a:headEnd/>
          <a:tailEnd type="none" w="med" len="med"/>
        </a:ln>
        <a:effectLst/>
      </xdr:spPr>
    </xdr:pic>
    <xdr:clientData/>
  </xdr:twoCellAnchor>
  <xdr:twoCellAnchor editAs="oneCell">
    <xdr:from>
      <xdr:col>3</xdr:col>
      <xdr:colOff>57150</xdr:colOff>
      <xdr:row>57</xdr:row>
      <xdr:rowOff>219076</xdr:rowOff>
    </xdr:from>
    <xdr:to>
      <xdr:col>8</xdr:col>
      <xdr:colOff>863727</xdr:colOff>
      <xdr:row>57</xdr:row>
      <xdr:rowOff>792360</xdr:rowOff>
    </xdr:to>
    <xdr:pic>
      <xdr:nvPicPr>
        <xdr:cNvPr id="1033" name="Picture 9"/>
        <xdr:cNvPicPr>
          <a:picLocks noChangeAspect="1" noChangeArrowheads="1"/>
        </xdr:cNvPicPr>
      </xdr:nvPicPr>
      <xdr:blipFill>
        <a:blip xmlns:r="http://schemas.openxmlformats.org/officeDocument/2006/relationships" r:embed="rId6" cstate="print"/>
        <a:srcRect/>
        <a:stretch>
          <a:fillRect/>
        </a:stretch>
      </xdr:blipFill>
      <xdr:spPr bwMode="auto">
        <a:xfrm>
          <a:off x="5476875" y="27670126"/>
          <a:ext cx="9217152" cy="573284"/>
        </a:xfrm>
        <a:prstGeom prst="rect">
          <a:avLst/>
        </a:prstGeom>
        <a:noFill/>
        <a:ln w="1">
          <a:noFill/>
          <a:miter lim="800000"/>
          <a:headEnd/>
          <a:tailEnd type="none" w="med" len="med"/>
        </a:ln>
        <a:effectLst/>
      </xdr:spPr>
    </xdr:pic>
    <xdr:clientData/>
  </xdr:twoCellAnchor>
  <xdr:twoCellAnchor editAs="oneCell">
    <xdr:from>
      <xdr:col>3</xdr:col>
      <xdr:colOff>38099</xdr:colOff>
      <xdr:row>57</xdr:row>
      <xdr:rowOff>981075</xdr:rowOff>
    </xdr:from>
    <xdr:to>
      <xdr:col>8</xdr:col>
      <xdr:colOff>2081021</xdr:colOff>
      <xdr:row>57</xdr:row>
      <xdr:rowOff>1235267</xdr:rowOff>
    </xdr:to>
    <xdr:pic>
      <xdr:nvPicPr>
        <xdr:cNvPr id="1034" name="Picture 10"/>
        <xdr:cNvPicPr>
          <a:picLocks noChangeAspect="1" noChangeArrowheads="1"/>
        </xdr:cNvPicPr>
      </xdr:nvPicPr>
      <xdr:blipFill>
        <a:blip xmlns:r="http://schemas.openxmlformats.org/officeDocument/2006/relationships" r:embed="rId7" cstate="print"/>
        <a:srcRect/>
        <a:stretch>
          <a:fillRect/>
        </a:stretch>
      </xdr:blipFill>
      <xdr:spPr bwMode="auto">
        <a:xfrm>
          <a:off x="5457824" y="28432125"/>
          <a:ext cx="10453497" cy="254192"/>
        </a:xfrm>
        <a:prstGeom prst="rect">
          <a:avLst/>
        </a:prstGeom>
        <a:noFill/>
        <a:ln w="1">
          <a:noFill/>
          <a:miter lim="800000"/>
          <a:headEnd/>
          <a:tailEnd type="none" w="med" len="med"/>
        </a:ln>
        <a:effectLst/>
      </xdr:spPr>
    </xdr:pic>
    <xdr:clientData/>
  </xdr:twoCellAnchor>
  <xdr:twoCellAnchor editAs="oneCell">
    <xdr:from>
      <xdr:col>3</xdr:col>
      <xdr:colOff>114300</xdr:colOff>
      <xdr:row>46</xdr:row>
      <xdr:rowOff>904876</xdr:rowOff>
    </xdr:from>
    <xdr:to>
      <xdr:col>4</xdr:col>
      <xdr:colOff>3438525</xdr:colOff>
      <xdr:row>46</xdr:row>
      <xdr:rowOff>1871014</xdr:rowOff>
    </xdr:to>
    <xdr:pic>
      <xdr:nvPicPr>
        <xdr:cNvPr id="1025" name="Picture 1"/>
        <xdr:cNvPicPr>
          <a:picLocks noChangeAspect="1" noChangeArrowheads="1"/>
        </xdr:cNvPicPr>
      </xdr:nvPicPr>
      <xdr:blipFill>
        <a:blip xmlns:r="http://schemas.openxmlformats.org/officeDocument/2006/relationships" r:embed="rId8" cstate="print"/>
        <a:srcRect/>
        <a:stretch>
          <a:fillRect/>
        </a:stretch>
      </xdr:blipFill>
      <xdr:spPr bwMode="auto">
        <a:xfrm>
          <a:off x="5534025" y="24984076"/>
          <a:ext cx="5743575" cy="966138"/>
        </a:xfrm>
        <a:prstGeom prst="rect">
          <a:avLst/>
        </a:prstGeom>
        <a:noFill/>
        <a:ln w="1">
          <a:noFill/>
          <a:miter lim="800000"/>
          <a:headEnd/>
          <a:tailEnd type="none" w="med" len="med"/>
        </a:ln>
        <a:effectLst/>
      </xdr:spPr>
    </xdr:pic>
    <xdr:clientData/>
  </xdr:twoCellAnchor>
  <xdr:twoCellAnchor editAs="oneCell">
    <xdr:from>
      <xdr:col>3</xdr:col>
      <xdr:colOff>123825</xdr:colOff>
      <xdr:row>18</xdr:row>
      <xdr:rowOff>733425</xdr:rowOff>
    </xdr:from>
    <xdr:to>
      <xdr:col>3</xdr:col>
      <xdr:colOff>1693545</xdr:colOff>
      <xdr:row>18</xdr:row>
      <xdr:rowOff>2695575</xdr:rowOff>
    </xdr:to>
    <xdr:pic>
      <xdr:nvPicPr>
        <xdr:cNvPr id="2" name="Picture 1"/>
        <xdr:cNvPicPr>
          <a:picLocks noChangeAspect="1" noChangeArrowheads="1"/>
        </xdr:cNvPicPr>
      </xdr:nvPicPr>
      <xdr:blipFill>
        <a:blip xmlns:r="http://schemas.openxmlformats.org/officeDocument/2006/relationships" r:embed="rId9" cstate="print"/>
        <a:srcRect/>
        <a:stretch>
          <a:fillRect/>
        </a:stretch>
      </xdr:blipFill>
      <xdr:spPr bwMode="auto">
        <a:xfrm>
          <a:off x="5543550" y="9277350"/>
          <a:ext cx="1569720" cy="1962150"/>
        </a:xfrm>
        <a:prstGeom prst="rect">
          <a:avLst/>
        </a:prstGeom>
        <a:noFill/>
        <a:ln w="1">
          <a:noFill/>
          <a:miter lim="800000"/>
          <a:headEnd/>
          <a:tailEnd type="none" w="med" len="med"/>
        </a:ln>
        <a:effectLst/>
      </xdr:spPr>
    </xdr:pic>
    <xdr:clientData/>
  </xdr:twoCellAnchor>
  <xdr:twoCellAnchor editAs="oneCell">
    <xdr:from>
      <xdr:col>3</xdr:col>
      <xdr:colOff>190501</xdr:colOff>
      <xdr:row>88</xdr:row>
      <xdr:rowOff>762000</xdr:rowOff>
    </xdr:from>
    <xdr:to>
      <xdr:col>3</xdr:col>
      <xdr:colOff>1958341</xdr:colOff>
      <xdr:row>88</xdr:row>
      <xdr:rowOff>2971800</xdr:rowOff>
    </xdr:to>
    <xdr:pic>
      <xdr:nvPicPr>
        <xdr:cNvPr id="3" name="Picture 2"/>
        <xdr:cNvPicPr>
          <a:picLocks noChangeAspect="1" noChangeArrowheads="1"/>
        </xdr:cNvPicPr>
      </xdr:nvPicPr>
      <xdr:blipFill>
        <a:blip xmlns:r="http://schemas.openxmlformats.org/officeDocument/2006/relationships" r:embed="rId9" cstate="print"/>
        <a:srcRect/>
        <a:stretch>
          <a:fillRect/>
        </a:stretch>
      </xdr:blipFill>
      <xdr:spPr bwMode="auto">
        <a:xfrm>
          <a:off x="5610226" y="47101125"/>
          <a:ext cx="1767840" cy="2209800"/>
        </a:xfrm>
        <a:prstGeom prst="rect">
          <a:avLst/>
        </a:prstGeom>
        <a:noFill/>
        <a:ln w="1">
          <a:noFill/>
          <a:miter lim="800000"/>
          <a:headEnd/>
          <a:tailEnd type="none" w="med" len="med"/>
        </a:ln>
        <a:effectLst/>
      </xdr:spPr>
    </xdr:pic>
    <xdr:clientData/>
  </xdr:twoCellAnchor>
  <xdr:twoCellAnchor editAs="oneCell">
    <xdr:from>
      <xdr:col>3</xdr:col>
      <xdr:colOff>114300</xdr:colOff>
      <xdr:row>57</xdr:row>
      <xdr:rowOff>2000250</xdr:rowOff>
    </xdr:from>
    <xdr:to>
      <xdr:col>3</xdr:col>
      <xdr:colOff>1716931</xdr:colOff>
      <xdr:row>57</xdr:row>
      <xdr:rowOff>2867025</xdr:rowOff>
    </xdr:to>
    <xdr:pic>
      <xdr:nvPicPr>
        <xdr:cNvPr id="13" name="Picture 3"/>
        <xdr:cNvPicPr>
          <a:picLocks noChangeAspect="1" noChangeArrowheads="1"/>
        </xdr:cNvPicPr>
      </xdr:nvPicPr>
      <xdr:blipFill>
        <a:blip xmlns:r="http://schemas.openxmlformats.org/officeDocument/2006/relationships" r:embed="rId10" cstate="print"/>
        <a:srcRect/>
        <a:stretch>
          <a:fillRect/>
        </a:stretch>
      </xdr:blipFill>
      <xdr:spPr bwMode="auto">
        <a:xfrm>
          <a:off x="5534025" y="35023425"/>
          <a:ext cx="1602631" cy="866775"/>
        </a:xfrm>
        <a:prstGeom prst="rect">
          <a:avLst/>
        </a:prstGeom>
        <a:noFill/>
        <a:ln w="1">
          <a:noFill/>
          <a:miter lim="800000"/>
          <a:headEnd/>
          <a:tailEnd type="none" w="med" len="med"/>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190500</xdr:colOff>
      <xdr:row>0</xdr:row>
      <xdr:rowOff>66675</xdr:rowOff>
    </xdr:from>
    <xdr:to>
      <xdr:col>11</xdr:col>
      <xdr:colOff>257175</xdr:colOff>
      <xdr:row>18</xdr:row>
      <xdr:rowOff>38100</xdr:rowOff>
    </xdr:to>
    <xdr:graphicFrame macro="">
      <xdr:nvGraphicFramePr>
        <xdr:cNvPr id="2078"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14</xdr:row>
      <xdr:rowOff>171450</xdr:rowOff>
    </xdr:from>
    <xdr:to>
      <xdr:col>3</xdr:col>
      <xdr:colOff>742950</xdr:colOff>
      <xdr:row>34</xdr:row>
      <xdr:rowOff>171450</xdr:rowOff>
    </xdr:to>
    <xdr:graphicFrame macro="">
      <xdr:nvGraphicFramePr>
        <xdr:cNvPr id="2079"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asadellibro.com/"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K27"/>
  <sheetViews>
    <sheetView tabSelected="1" workbookViewId="0">
      <selection activeCell="B4" sqref="B4"/>
    </sheetView>
  </sheetViews>
  <sheetFormatPr baseColWidth="10" defaultRowHeight="15"/>
  <cols>
    <col min="1" max="1" width="26.42578125" style="2" customWidth="1"/>
  </cols>
  <sheetData>
    <row r="1" spans="1:2" s="1" customFormat="1" ht="21">
      <c r="A1" s="10" t="s">
        <v>1</v>
      </c>
      <c r="B1" s="1" t="s">
        <v>119</v>
      </c>
    </row>
    <row r="2" spans="1:2" ht="18">
      <c r="A2" s="11" t="s">
        <v>2</v>
      </c>
      <c r="B2" s="36" t="s">
        <v>120</v>
      </c>
    </row>
    <row r="3" spans="1:2">
      <c r="A3" s="12" t="s">
        <v>3</v>
      </c>
      <c r="B3" s="50" t="s">
        <v>182</v>
      </c>
    </row>
    <row r="4" spans="1:2">
      <c r="A4" s="13"/>
    </row>
    <row r="5" spans="1:2">
      <c r="A5" s="12" t="s">
        <v>4</v>
      </c>
      <c r="B5" t="s">
        <v>180</v>
      </c>
    </row>
    <row r="6" spans="1:2">
      <c r="A6" s="13"/>
      <c r="B6" t="s">
        <v>123</v>
      </c>
    </row>
    <row r="7" spans="1:2">
      <c r="A7" s="13"/>
      <c r="B7" t="s">
        <v>153</v>
      </c>
    </row>
    <row r="8" spans="1:2">
      <c r="A8" s="13"/>
      <c r="B8" t="s">
        <v>181</v>
      </c>
    </row>
    <row r="9" spans="1:2">
      <c r="A9" s="13"/>
    </row>
    <row r="10" spans="1:2">
      <c r="A10" s="13"/>
    </row>
    <row r="11" spans="1:2">
      <c r="A11" s="13"/>
    </row>
    <row r="12" spans="1:2">
      <c r="A12" s="13"/>
    </row>
    <row r="13" spans="1:2">
      <c r="A13" s="13"/>
    </row>
    <row r="14" spans="1:2">
      <c r="A14" s="13"/>
    </row>
    <row r="15" spans="1:2">
      <c r="A15" s="13"/>
    </row>
    <row r="16" spans="1:2">
      <c r="A16" s="13"/>
    </row>
    <row r="17" spans="1:11">
      <c r="A17" s="13"/>
    </row>
    <row r="18" spans="1:11">
      <c r="A18" s="13"/>
    </row>
    <row r="19" spans="1:11">
      <c r="A19" s="13"/>
    </row>
    <row r="21" spans="1:11" s="26" customFormat="1" ht="24.75" customHeight="1">
      <c r="A21" s="27" t="s">
        <v>106</v>
      </c>
      <c r="B21" s="28"/>
      <c r="C21" s="28"/>
      <c r="D21" s="28"/>
      <c r="E21" s="28"/>
      <c r="F21" s="28"/>
      <c r="G21" s="28"/>
      <c r="H21" s="28"/>
      <c r="I21" s="28"/>
      <c r="J21" s="28"/>
      <c r="K21" s="29"/>
    </row>
    <row r="22" spans="1:11">
      <c r="A22" s="30" t="s">
        <v>107</v>
      </c>
      <c r="B22" s="31"/>
      <c r="C22" s="31"/>
      <c r="D22" s="31"/>
      <c r="E22" s="31"/>
      <c r="F22" s="31"/>
      <c r="G22" s="31"/>
      <c r="H22" s="31"/>
      <c r="I22" s="31"/>
      <c r="J22" s="31"/>
      <c r="K22" s="32"/>
    </row>
    <row r="23" spans="1:11">
      <c r="A23" s="30" t="s">
        <v>111</v>
      </c>
      <c r="B23" s="31"/>
      <c r="C23" s="31"/>
      <c r="D23" s="31"/>
      <c r="E23" s="31"/>
      <c r="F23" s="31"/>
      <c r="G23" s="31"/>
      <c r="H23" s="31"/>
      <c r="I23" s="31"/>
      <c r="J23" s="31"/>
      <c r="K23" s="32"/>
    </row>
    <row r="24" spans="1:11">
      <c r="A24" s="30" t="s">
        <v>112</v>
      </c>
      <c r="B24" s="31"/>
      <c r="C24" s="31"/>
      <c r="D24" s="31"/>
      <c r="E24" s="31"/>
      <c r="F24" s="31"/>
      <c r="G24" s="31"/>
      <c r="H24" s="31"/>
      <c r="I24" s="31"/>
      <c r="J24" s="31"/>
      <c r="K24" s="32"/>
    </row>
    <row r="25" spans="1:11">
      <c r="A25" s="30" t="s">
        <v>108</v>
      </c>
      <c r="B25" s="31"/>
      <c r="C25" s="31"/>
      <c r="D25" s="31"/>
      <c r="E25" s="31"/>
      <c r="F25" s="31"/>
      <c r="G25" s="31"/>
      <c r="H25" s="31"/>
      <c r="I25" s="31"/>
      <c r="J25" s="31"/>
      <c r="K25" s="32"/>
    </row>
    <row r="26" spans="1:11">
      <c r="A26" s="30" t="s">
        <v>109</v>
      </c>
      <c r="B26" s="31"/>
      <c r="C26" s="31"/>
      <c r="D26" s="31"/>
      <c r="E26" s="31"/>
      <c r="F26" s="31"/>
      <c r="G26" s="31"/>
      <c r="H26" s="31"/>
      <c r="I26" s="31"/>
      <c r="J26" s="31"/>
      <c r="K26" s="32"/>
    </row>
    <row r="27" spans="1:11">
      <c r="A27" s="33" t="s">
        <v>110</v>
      </c>
      <c r="B27" s="34"/>
      <c r="C27" s="34"/>
      <c r="D27" s="34"/>
      <c r="E27" s="34"/>
      <c r="F27" s="34"/>
      <c r="G27" s="34"/>
      <c r="H27" s="34"/>
      <c r="I27" s="34"/>
      <c r="J27" s="34"/>
      <c r="K27" s="35"/>
    </row>
  </sheetData>
  <hyperlinks>
    <hyperlink ref="B2"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I102"/>
  <sheetViews>
    <sheetView zoomScale="80" zoomScaleNormal="80" workbookViewId="0">
      <pane ySplit="3" topLeftCell="A4" activePane="bottomLeft" state="frozen"/>
      <selection pane="bottomLeft" activeCell="D38" sqref="D38:E38"/>
    </sheetView>
  </sheetViews>
  <sheetFormatPr baseColWidth="10" defaultRowHeight="15"/>
  <cols>
    <col min="1" max="1" width="56.42578125" style="47" customWidth="1"/>
    <col min="2" max="3" width="12.42578125" customWidth="1"/>
    <col min="4" max="4" width="36.28515625" style="40" customWidth="1"/>
    <col min="5" max="5" width="55.5703125" style="40" customWidth="1"/>
    <col min="9" max="9" width="39.85546875" customWidth="1"/>
  </cols>
  <sheetData>
    <row r="1" spans="1:9" ht="26.25">
      <c r="A1" s="48" t="s">
        <v>0</v>
      </c>
      <c r="B1" s="49"/>
      <c r="C1" s="49"/>
      <c r="D1" s="65"/>
      <c r="E1" s="66"/>
    </row>
    <row r="2" spans="1:9" ht="20.25">
      <c r="A2" s="43"/>
      <c r="D2" s="64"/>
      <c r="E2" s="64"/>
    </row>
    <row r="3" spans="1:9" s="3" customFormat="1">
      <c r="A3" s="44" t="s">
        <v>90</v>
      </c>
      <c r="B3" s="24" t="s">
        <v>91</v>
      </c>
      <c r="C3" s="24" t="s">
        <v>92</v>
      </c>
      <c r="D3" s="55" t="s">
        <v>93</v>
      </c>
      <c r="E3" s="56"/>
      <c r="I3" s="3" t="s">
        <v>97</v>
      </c>
    </row>
    <row r="4" spans="1:9">
      <c r="A4" s="45" t="s">
        <v>5</v>
      </c>
      <c r="B4" s="7"/>
      <c r="C4" s="7"/>
      <c r="D4" s="57"/>
      <c r="E4" s="58"/>
      <c r="I4">
        <f>IF(B4="N/A",0,IF(C4&gt;B4,B4,C4))</f>
        <v>0</v>
      </c>
    </row>
    <row r="5" spans="1:9" ht="38.25">
      <c r="A5" s="37" t="s">
        <v>6</v>
      </c>
      <c r="B5" s="25">
        <v>2</v>
      </c>
      <c r="C5" s="25">
        <v>3</v>
      </c>
      <c r="D5" s="51" t="s">
        <v>121</v>
      </c>
      <c r="E5" s="52"/>
      <c r="I5">
        <f t="shared" ref="I5:I73" si="0">IF(B5="N/A",0,IF(C5&gt;B5,B5,C5))</f>
        <v>2</v>
      </c>
    </row>
    <row r="6" spans="1:9" ht="38.25">
      <c r="A6" s="37" t="s">
        <v>7</v>
      </c>
      <c r="B6" s="25" t="s">
        <v>125</v>
      </c>
      <c r="C6" s="25"/>
      <c r="D6" s="51"/>
      <c r="E6" s="52"/>
      <c r="I6">
        <f t="shared" si="0"/>
        <v>0</v>
      </c>
    </row>
    <row r="7" spans="1:9" ht="25.5">
      <c r="A7" s="37" t="s">
        <v>8</v>
      </c>
      <c r="B7" s="25" t="s">
        <v>125</v>
      </c>
      <c r="C7" s="25"/>
      <c r="D7" s="51"/>
      <c r="E7" s="52"/>
      <c r="I7">
        <f t="shared" si="0"/>
        <v>0</v>
      </c>
    </row>
    <row r="8" spans="1:9" ht="25.5">
      <c r="A8" s="37" t="s">
        <v>101</v>
      </c>
      <c r="B8" s="25">
        <v>2</v>
      </c>
      <c r="C8" s="25">
        <v>3</v>
      </c>
      <c r="D8" s="51"/>
      <c r="E8" s="52"/>
      <c r="I8">
        <f t="shared" si="0"/>
        <v>2</v>
      </c>
    </row>
    <row r="9" spans="1:9">
      <c r="A9" s="45" t="s">
        <v>11</v>
      </c>
      <c r="B9" s="8"/>
      <c r="C9" s="8"/>
      <c r="D9" s="57"/>
      <c r="E9" s="58"/>
      <c r="I9">
        <f t="shared" si="0"/>
        <v>0</v>
      </c>
    </row>
    <row r="10" spans="1:9">
      <c r="A10" s="46" t="s">
        <v>9</v>
      </c>
      <c r="B10" s="9"/>
      <c r="C10" s="9"/>
      <c r="D10" s="53"/>
      <c r="E10" s="54"/>
      <c r="I10">
        <f t="shared" si="0"/>
        <v>0</v>
      </c>
    </row>
    <row r="11" spans="1:9" ht="57" customHeight="1">
      <c r="A11" s="37" t="s">
        <v>12</v>
      </c>
      <c r="B11" s="25">
        <v>3</v>
      </c>
      <c r="C11" s="25">
        <v>1</v>
      </c>
      <c r="D11" s="51" t="s">
        <v>122</v>
      </c>
      <c r="E11" s="52"/>
      <c r="I11">
        <f t="shared" si="0"/>
        <v>1</v>
      </c>
    </row>
    <row r="12" spans="1:9" ht="192.75" customHeight="1">
      <c r="A12" s="37" t="s">
        <v>13</v>
      </c>
      <c r="B12" s="25">
        <v>3</v>
      </c>
      <c r="C12" s="25">
        <v>2</v>
      </c>
      <c r="D12" s="51" t="s">
        <v>127</v>
      </c>
      <c r="E12" s="52"/>
      <c r="I12">
        <f t="shared" si="0"/>
        <v>2</v>
      </c>
    </row>
    <row r="13" spans="1:9" ht="26.25" customHeight="1">
      <c r="A13" s="37" t="s">
        <v>118</v>
      </c>
      <c r="B13" s="25">
        <v>3</v>
      </c>
      <c r="C13" s="25">
        <v>2</v>
      </c>
      <c r="D13" s="51" t="s">
        <v>124</v>
      </c>
      <c r="E13" s="52"/>
      <c r="I13">
        <f t="shared" si="0"/>
        <v>2</v>
      </c>
    </row>
    <row r="14" spans="1:9">
      <c r="A14" s="46" t="s">
        <v>10</v>
      </c>
      <c r="B14" s="9"/>
      <c r="C14" s="9"/>
      <c r="D14" s="53"/>
      <c r="E14" s="54"/>
      <c r="I14">
        <f t="shared" si="0"/>
        <v>0</v>
      </c>
    </row>
    <row r="15" spans="1:9">
      <c r="A15" s="37" t="s">
        <v>14</v>
      </c>
      <c r="B15" s="25">
        <v>3</v>
      </c>
      <c r="C15" s="25">
        <v>3</v>
      </c>
      <c r="D15" s="51"/>
      <c r="E15" s="52"/>
      <c r="I15">
        <f t="shared" si="0"/>
        <v>3</v>
      </c>
    </row>
    <row r="16" spans="1:9" ht="92.25" customHeight="1">
      <c r="A16" s="37" t="s">
        <v>102</v>
      </c>
      <c r="B16" s="25">
        <v>3</v>
      </c>
      <c r="C16" s="25">
        <v>1</v>
      </c>
      <c r="D16" s="51" t="s">
        <v>150</v>
      </c>
      <c r="E16" s="52"/>
      <c r="I16">
        <f t="shared" si="0"/>
        <v>1</v>
      </c>
    </row>
    <row r="17" spans="1:9" ht="25.5">
      <c r="A17" s="37" t="s">
        <v>15</v>
      </c>
      <c r="B17" s="25">
        <v>3</v>
      </c>
      <c r="C17" s="25">
        <v>3</v>
      </c>
      <c r="D17" s="51"/>
      <c r="E17" s="52"/>
      <c r="I17">
        <f t="shared" si="0"/>
        <v>3</v>
      </c>
    </row>
    <row r="18" spans="1:9" ht="15" customHeight="1">
      <c r="A18" s="37" t="s">
        <v>16</v>
      </c>
      <c r="B18" s="25">
        <v>2</v>
      </c>
      <c r="C18" s="25">
        <v>2</v>
      </c>
      <c r="D18" s="51" t="s">
        <v>128</v>
      </c>
      <c r="E18" s="52"/>
      <c r="I18">
        <f t="shared" si="0"/>
        <v>2</v>
      </c>
    </row>
    <row r="19" spans="1:9" ht="228.75" customHeight="1">
      <c r="A19" s="37" t="s">
        <v>17</v>
      </c>
      <c r="B19" s="25">
        <v>3</v>
      </c>
      <c r="C19" s="25">
        <v>2</v>
      </c>
      <c r="D19" s="51" t="s">
        <v>174</v>
      </c>
      <c r="E19" s="52"/>
      <c r="I19">
        <f t="shared" si="0"/>
        <v>2</v>
      </c>
    </row>
    <row r="20" spans="1:9" ht="25.5">
      <c r="A20" s="45" t="s">
        <v>47</v>
      </c>
      <c r="B20" s="8"/>
      <c r="C20" s="8"/>
      <c r="D20" s="57"/>
      <c r="E20" s="58"/>
      <c r="I20">
        <f t="shared" si="0"/>
        <v>0</v>
      </c>
    </row>
    <row r="21" spans="1:9" s="4" customFormat="1">
      <c r="A21" s="46" t="s">
        <v>18</v>
      </c>
      <c r="B21" s="9"/>
      <c r="C21" s="9"/>
      <c r="D21" s="53"/>
      <c r="E21" s="54"/>
      <c r="I21">
        <f t="shared" si="0"/>
        <v>0</v>
      </c>
    </row>
    <row r="22" spans="1:9" ht="245.25" customHeight="1">
      <c r="A22" s="37" t="s">
        <v>21</v>
      </c>
      <c r="B22" s="25">
        <v>3</v>
      </c>
      <c r="C22" s="25">
        <v>1</v>
      </c>
      <c r="D22" s="51" t="s">
        <v>169</v>
      </c>
      <c r="E22" s="52"/>
      <c r="I22">
        <f t="shared" si="0"/>
        <v>1</v>
      </c>
    </row>
    <row r="23" spans="1:9" ht="30" customHeight="1">
      <c r="A23" s="37" t="s">
        <v>22</v>
      </c>
      <c r="B23" s="25">
        <v>3</v>
      </c>
      <c r="C23" s="25">
        <v>2</v>
      </c>
      <c r="D23" s="51" t="s">
        <v>129</v>
      </c>
      <c r="E23" s="52"/>
      <c r="I23">
        <f t="shared" si="0"/>
        <v>2</v>
      </c>
    </row>
    <row r="24" spans="1:9" ht="93" customHeight="1">
      <c r="A24" s="37" t="s">
        <v>23</v>
      </c>
      <c r="B24" s="25">
        <v>1</v>
      </c>
      <c r="C24" s="25">
        <v>1</v>
      </c>
      <c r="D24" s="51" t="s">
        <v>130</v>
      </c>
      <c r="E24" s="52"/>
      <c r="I24">
        <f t="shared" si="0"/>
        <v>1</v>
      </c>
    </row>
    <row r="25" spans="1:9" ht="25.5">
      <c r="A25" s="37" t="s">
        <v>24</v>
      </c>
      <c r="B25" s="25">
        <v>2</v>
      </c>
      <c r="C25" s="25">
        <v>2</v>
      </c>
      <c r="D25" s="59" t="s">
        <v>131</v>
      </c>
      <c r="E25" s="52"/>
      <c r="I25">
        <f t="shared" si="0"/>
        <v>2</v>
      </c>
    </row>
    <row r="26" spans="1:9" ht="38.25">
      <c r="A26" s="37" t="s">
        <v>25</v>
      </c>
      <c r="B26" s="25">
        <v>2</v>
      </c>
      <c r="C26" s="25">
        <v>2</v>
      </c>
      <c r="D26" s="60"/>
      <c r="E26" s="61"/>
      <c r="I26">
        <f t="shared" si="0"/>
        <v>2</v>
      </c>
    </row>
    <row r="27" spans="1:9">
      <c r="A27" s="46" t="s">
        <v>19</v>
      </c>
      <c r="B27" s="9"/>
      <c r="C27" s="9"/>
      <c r="D27" s="53"/>
      <c r="E27" s="54"/>
      <c r="I27">
        <f t="shared" si="0"/>
        <v>0</v>
      </c>
    </row>
    <row r="28" spans="1:9" ht="51">
      <c r="A28" s="37" t="s">
        <v>26</v>
      </c>
      <c r="B28" s="25">
        <v>2</v>
      </c>
      <c r="C28" s="25">
        <v>2</v>
      </c>
      <c r="D28" s="59" t="s">
        <v>131</v>
      </c>
      <c r="E28" s="52"/>
      <c r="I28">
        <f t="shared" si="0"/>
        <v>2</v>
      </c>
    </row>
    <row r="29" spans="1:9" ht="25.5">
      <c r="A29" s="37" t="s">
        <v>27</v>
      </c>
      <c r="B29" s="25">
        <v>2</v>
      </c>
      <c r="C29" s="25">
        <v>2</v>
      </c>
      <c r="D29" s="51" t="s">
        <v>132</v>
      </c>
      <c r="E29" s="52"/>
      <c r="I29">
        <f t="shared" si="0"/>
        <v>2</v>
      </c>
    </row>
    <row r="30" spans="1:9" ht="43.5" customHeight="1">
      <c r="A30" s="37" t="s">
        <v>28</v>
      </c>
      <c r="B30" s="25">
        <v>2</v>
      </c>
      <c r="C30" s="25">
        <v>2</v>
      </c>
      <c r="D30" s="51" t="s">
        <v>134</v>
      </c>
      <c r="E30" s="52"/>
      <c r="I30">
        <f t="shared" si="0"/>
        <v>2</v>
      </c>
    </row>
    <row r="31" spans="1:9" ht="29.25" customHeight="1">
      <c r="A31" s="37" t="s">
        <v>29</v>
      </c>
      <c r="B31" s="25">
        <v>2</v>
      </c>
      <c r="C31" s="25">
        <v>2</v>
      </c>
      <c r="D31" s="60"/>
      <c r="E31" s="61"/>
      <c r="I31">
        <f t="shared" si="0"/>
        <v>2</v>
      </c>
    </row>
    <row r="32" spans="1:9" ht="143.25" customHeight="1">
      <c r="A32" s="37" t="s">
        <v>30</v>
      </c>
      <c r="B32" s="25">
        <v>2</v>
      </c>
      <c r="C32" s="25">
        <v>2</v>
      </c>
      <c r="D32" s="51" t="s">
        <v>178</v>
      </c>
      <c r="E32" s="52"/>
      <c r="I32">
        <f t="shared" si="0"/>
        <v>2</v>
      </c>
    </row>
    <row r="33" spans="1:9" ht="41.25" customHeight="1">
      <c r="A33" s="37" t="s">
        <v>117</v>
      </c>
      <c r="B33" s="25">
        <v>2</v>
      </c>
      <c r="C33" s="25">
        <v>1</v>
      </c>
      <c r="D33" s="51" t="s">
        <v>166</v>
      </c>
      <c r="E33" s="52"/>
      <c r="I33">
        <f t="shared" si="0"/>
        <v>1</v>
      </c>
    </row>
    <row r="34" spans="1:9">
      <c r="A34" s="37" t="s">
        <v>31</v>
      </c>
      <c r="B34" s="25">
        <v>2</v>
      </c>
      <c r="C34" s="25">
        <v>2</v>
      </c>
      <c r="D34" s="60"/>
      <c r="E34" s="61"/>
      <c r="I34">
        <f t="shared" si="0"/>
        <v>2</v>
      </c>
    </row>
    <row r="35" spans="1:9">
      <c r="A35" s="45" t="s">
        <v>32</v>
      </c>
      <c r="B35" s="8"/>
      <c r="C35" s="8"/>
      <c r="D35" s="57"/>
      <c r="E35" s="58"/>
      <c r="I35">
        <f t="shared" si="0"/>
        <v>0</v>
      </c>
    </row>
    <row r="36" spans="1:9" ht="38.25">
      <c r="A36" s="37" t="s">
        <v>33</v>
      </c>
      <c r="B36" s="25">
        <v>3</v>
      </c>
      <c r="C36" s="25">
        <v>3</v>
      </c>
      <c r="D36" s="51"/>
      <c r="E36" s="52"/>
      <c r="I36">
        <f t="shared" si="0"/>
        <v>3</v>
      </c>
    </row>
    <row r="37" spans="1:9">
      <c r="A37" s="37" t="s">
        <v>34</v>
      </c>
      <c r="B37" s="25">
        <v>3</v>
      </c>
      <c r="C37" s="25">
        <v>3</v>
      </c>
      <c r="D37" s="60" t="s">
        <v>135</v>
      </c>
      <c r="E37" s="61"/>
      <c r="I37">
        <f t="shared" si="0"/>
        <v>3</v>
      </c>
    </row>
    <row r="38" spans="1:9" ht="90.75" customHeight="1">
      <c r="A38" s="37" t="s">
        <v>35</v>
      </c>
      <c r="B38" s="25">
        <v>3</v>
      </c>
      <c r="C38" s="25">
        <v>2</v>
      </c>
      <c r="D38" s="51" t="s">
        <v>183</v>
      </c>
      <c r="E38" s="52"/>
      <c r="I38">
        <f t="shared" si="0"/>
        <v>2</v>
      </c>
    </row>
    <row r="39" spans="1:9">
      <c r="A39" s="37" t="s">
        <v>36</v>
      </c>
      <c r="B39" s="25">
        <v>3</v>
      </c>
      <c r="C39" s="25">
        <v>2</v>
      </c>
      <c r="D39" s="60" t="s">
        <v>136</v>
      </c>
      <c r="E39" s="61"/>
      <c r="I39">
        <f t="shared" si="0"/>
        <v>2</v>
      </c>
    </row>
    <row r="40" spans="1:9" ht="25.5">
      <c r="A40" s="37" t="s">
        <v>37</v>
      </c>
      <c r="B40" s="25">
        <v>3</v>
      </c>
      <c r="C40" s="25">
        <v>3</v>
      </c>
      <c r="D40" s="60"/>
      <c r="E40" s="61"/>
      <c r="I40">
        <f t="shared" si="0"/>
        <v>3</v>
      </c>
    </row>
    <row r="41" spans="1:9">
      <c r="A41" s="37" t="s">
        <v>38</v>
      </c>
      <c r="B41" s="25">
        <v>2</v>
      </c>
      <c r="C41" s="25">
        <v>2</v>
      </c>
      <c r="D41" s="60"/>
      <c r="E41" s="61"/>
      <c r="I41">
        <f t="shared" si="0"/>
        <v>2</v>
      </c>
    </row>
    <row r="42" spans="1:9" ht="30.75" customHeight="1">
      <c r="A42" s="37" t="s">
        <v>39</v>
      </c>
      <c r="B42" s="25">
        <v>2</v>
      </c>
      <c r="C42" s="25">
        <v>2</v>
      </c>
      <c r="D42" s="51" t="s">
        <v>137</v>
      </c>
      <c r="E42" s="52"/>
      <c r="I42">
        <f t="shared" si="0"/>
        <v>2</v>
      </c>
    </row>
    <row r="43" spans="1:9">
      <c r="A43" s="45" t="s">
        <v>40</v>
      </c>
      <c r="B43" s="8"/>
      <c r="C43" s="8"/>
      <c r="D43" s="57"/>
      <c r="E43" s="58"/>
      <c r="I43">
        <f t="shared" si="0"/>
        <v>0</v>
      </c>
    </row>
    <row r="44" spans="1:9" ht="39" customHeight="1">
      <c r="A44" s="37" t="s">
        <v>103</v>
      </c>
      <c r="B44" s="25">
        <v>3</v>
      </c>
      <c r="C44" s="25">
        <v>3</v>
      </c>
      <c r="D44" s="51" t="s">
        <v>138</v>
      </c>
      <c r="E44" s="52"/>
      <c r="I44">
        <f t="shared" si="0"/>
        <v>3</v>
      </c>
    </row>
    <row r="45" spans="1:9" ht="39" customHeight="1">
      <c r="A45" s="37" t="s">
        <v>115</v>
      </c>
      <c r="B45" s="25">
        <v>3</v>
      </c>
      <c r="C45" s="25">
        <v>3</v>
      </c>
      <c r="D45" s="51"/>
      <c r="E45" s="52"/>
      <c r="I45">
        <f t="shared" si="0"/>
        <v>3</v>
      </c>
    </row>
    <row r="46" spans="1:9" ht="45" customHeight="1">
      <c r="A46" s="37" t="s">
        <v>41</v>
      </c>
      <c r="B46" s="25">
        <v>3</v>
      </c>
      <c r="C46" s="25">
        <v>2</v>
      </c>
      <c r="D46" s="51" t="s">
        <v>126</v>
      </c>
      <c r="E46" s="52"/>
      <c r="I46">
        <f t="shared" si="0"/>
        <v>2</v>
      </c>
    </row>
    <row r="47" spans="1:9" ht="194.25" customHeight="1">
      <c r="A47" s="37" t="s">
        <v>42</v>
      </c>
      <c r="B47" s="25">
        <v>3</v>
      </c>
      <c r="C47" s="25">
        <v>2</v>
      </c>
      <c r="D47" s="51" t="s">
        <v>179</v>
      </c>
      <c r="E47" s="52"/>
      <c r="I47">
        <f t="shared" si="0"/>
        <v>2</v>
      </c>
    </row>
    <row r="48" spans="1:9">
      <c r="A48" s="37" t="s">
        <v>43</v>
      </c>
      <c r="B48" s="25" t="s">
        <v>125</v>
      </c>
      <c r="C48" s="25"/>
      <c r="D48" s="60"/>
      <c r="E48" s="61"/>
      <c r="I48">
        <f t="shared" si="0"/>
        <v>0</v>
      </c>
    </row>
    <row r="49" spans="1:9">
      <c r="A49" s="37" t="s">
        <v>44</v>
      </c>
      <c r="B49" s="25">
        <v>1</v>
      </c>
      <c r="C49" s="25">
        <v>1</v>
      </c>
      <c r="D49" s="60"/>
      <c r="E49" s="61"/>
      <c r="I49">
        <f t="shared" si="0"/>
        <v>1</v>
      </c>
    </row>
    <row r="50" spans="1:9" ht="25.5">
      <c r="A50" s="37" t="s">
        <v>116</v>
      </c>
      <c r="B50" s="25">
        <v>1</v>
      </c>
      <c r="C50" s="25">
        <v>1</v>
      </c>
      <c r="D50" s="51" t="s">
        <v>139</v>
      </c>
      <c r="E50" s="61"/>
      <c r="I50">
        <f t="shared" si="0"/>
        <v>1</v>
      </c>
    </row>
    <row r="51" spans="1:9" ht="28.5" customHeight="1">
      <c r="A51" s="37" t="s">
        <v>45</v>
      </c>
      <c r="B51" s="25">
        <v>2</v>
      </c>
      <c r="C51" s="25">
        <v>2</v>
      </c>
      <c r="D51" s="51" t="s">
        <v>140</v>
      </c>
      <c r="E51" s="52"/>
      <c r="I51">
        <f t="shared" si="0"/>
        <v>2</v>
      </c>
    </row>
    <row r="52" spans="1:9">
      <c r="A52" s="37" t="s">
        <v>46</v>
      </c>
      <c r="B52" s="25">
        <v>3</v>
      </c>
      <c r="C52" s="25">
        <v>3</v>
      </c>
      <c r="D52" s="60" t="s">
        <v>141</v>
      </c>
      <c r="E52" s="61"/>
      <c r="I52">
        <f t="shared" si="0"/>
        <v>3</v>
      </c>
    </row>
    <row r="53" spans="1:9" ht="96.75" customHeight="1">
      <c r="A53" s="37" t="s">
        <v>89</v>
      </c>
      <c r="B53" s="25">
        <v>3</v>
      </c>
      <c r="C53" s="25">
        <v>1</v>
      </c>
      <c r="D53" s="51" t="s">
        <v>173</v>
      </c>
      <c r="E53" s="52"/>
      <c r="I53">
        <f t="shared" si="0"/>
        <v>1</v>
      </c>
    </row>
    <row r="54" spans="1:9">
      <c r="A54" s="45" t="s">
        <v>100</v>
      </c>
      <c r="B54" s="8"/>
      <c r="C54" s="8"/>
      <c r="D54" s="57"/>
      <c r="E54" s="58"/>
      <c r="I54">
        <f t="shared" si="0"/>
        <v>0</v>
      </c>
    </row>
    <row r="55" spans="1:9">
      <c r="A55" s="46" t="s">
        <v>113</v>
      </c>
      <c r="B55" s="9"/>
      <c r="C55" s="9"/>
      <c r="D55" s="53"/>
      <c r="E55" s="54"/>
      <c r="I55">
        <f t="shared" si="0"/>
        <v>0</v>
      </c>
    </row>
    <row r="56" spans="1:9" ht="57" customHeight="1">
      <c r="A56" s="37" t="s">
        <v>48</v>
      </c>
      <c r="B56" s="25">
        <v>3</v>
      </c>
      <c r="C56" s="25">
        <v>2</v>
      </c>
      <c r="D56" s="51" t="s">
        <v>161</v>
      </c>
      <c r="E56" s="52"/>
      <c r="I56">
        <f t="shared" si="0"/>
        <v>2</v>
      </c>
    </row>
    <row r="57" spans="1:9" ht="42" customHeight="1">
      <c r="A57" s="37" t="s">
        <v>49</v>
      </c>
      <c r="B57" s="25">
        <v>2</v>
      </c>
      <c r="C57" s="25">
        <v>2</v>
      </c>
      <c r="D57" s="51" t="s">
        <v>133</v>
      </c>
      <c r="E57" s="52"/>
      <c r="I57">
        <f t="shared" si="0"/>
        <v>2</v>
      </c>
    </row>
    <row r="58" spans="1:9" ht="273.75" customHeight="1">
      <c r="A58" s="37" t="s">
        <v>50</v>
      </c>
      <c r="B58" s="25">
        <v>3</v>
      </c>
      <c r="C58" s="25">
        <v>2</v>
      </c>
      <c r="D58" s="51" t="s">
        <v>177</v>
      </c>
      <c r="E58" s="61"/>
      <c r="I58">
        <f t="shared" si="0"/>
        <v>2</v>
      </c>
    </row>
    <row r="59" spans="1:9" ht="25.5">
      <c r="A59" s="37" t="s">
        <v>51</v>
      </c>
      <c r="B59" s="25">
        <v>2</v>
      </c>
      <c r="C59" s="25">
        <v>2</v>
      </c>
      <c r="D59" s="59" t="s">
        <v>176</v>
      </c>
      <c r="E59" s="61"/>
      <c r="I59">
        <f t="shared" si="0"/>
        <v>2</v>
      </c>
    </row>
    <row r="60" spans="1:9" ht="25.5">
      <c r="A60" s="37" t="s">
        <v>52</v>
      </c>
      <c r="B60" s="25">
        <v>3</v>
      </c>
      <c r="C60" s="25">
        <v>2</v>
      </c>
      <c r="D60" s="51" t="s">
        <v>152</v>
      </c>
      <c r="E60" s="52"/>
      <c r="I60">
        <f t="shared" si="0"/>
        <v>2</v>
      </c>
    </row>
    <row r="61" spans="1:9">
      <c r="A61" s="46" t="s">
        <v>20</v>
      </c>
      <c r="B61" s="9"/>
      <c r="C61" s="9"/>
      <c r="D61" s="53"/>
      <c r="E61" s="54"/>
      <c r="I61">
        <f t="shared" si="0"/>
        <v>0</v>
      </c>
    </row>
    <row r="62" spans="1:9" ht="25.5">
      <c r="A62" s="37" t="s">
        <v>104</v>
      </c>
      <c r="B62" s="25">
        <v>3</v>
      </c>
      <c r="C62" s="25">
        <v>2</v>
      </c>
      <c r="D62" s="60" t="s">
        <v>142</v>
      </c>
      <c r="E62" s="61"/>
      <c r="I62">
        <f>IF(B62="N/A",0,IF(C62&gt;B62,B62,C62))</f>
        <v>2</v>
      </c>
    </row>
    <row r="63" spans="1:9" ht="43.5" customHeight="1">
      <c r="A63" s="37" t="s">
        <v>53</v>
      </c>
      <c r="B63" s="25">
        <v>2</v>
      </c>
      <c r="C63" s="25">
        <v>1</v>
      </c>
      <c r="D63" s="51" t="s">
        <v>143</v>
      </c>
      <c r="E63" s="52"/>
      <c r="I63">
        <f>IF(B63="N/A",0,IF(C63&gt;B63,B63,C63))</f>
        <v>1</v>
      </c>
    </row>
    <row r="64" spans="1:9" ht="38.25">
      <c r="A64" s="37" t="s">
        <v>54</v>
      </c>
      <c r="B64" s="25">
        <v>2</v>
      </c>
      <c r="C64" s="25">
        <v>2</v>
      </c>
      <c r="D64" s="60"/>
      <c r="E64" s="61"/>
      <c r="I64">
        <f t="shared" si="0"/>
        <v>2</v>
      </c>
    </row>
    <row r="65" spans="1:9" ht="53.25" customHeight="1">
      <c r="A65" s="37" t="s">
        <v>55</v>
      </c>
      <c r="B65" s="25">
        <v>2</v>
      </c>
      <c r="C65" s="25">
        <v>2</v>
      </c>
      <c r="D65" s="51" t="s">
        <v>151</v>
      </c>
      <c r="E65" s="52"/>
      <c r="I65">
        <f t="shared" si="0"/>
        <v>2</v>
      </c>
    </row>
    <row r="66" spans="1:9">
      <c r="A66" s="45" t="s">
        <v>56</v>
      </c>
      <c r="B66" s="8"/>
      <c r="C66" s="8"/>
      <c r="D66" s="57"/>
      <c r="E66" s="58"/>
      <c r="I66">
        <f t="shared" si="0"/>
        <v>0</v>
      </c>
    </row>
    <row r="67" spans="1:9" ht="42.75" customHeight="1">
      <c r="A67" s="37" t="s">
        <v>57</v>
      </c>
      <c r="B67" s="25">
        <v>3</v>
      </c>
      <c r="C67" s="25">
        <v>3</v>
      </c>
      <c r="D67" s="51" t="s">
        <v>144</v>
      </c>
      <c r="E67" s="52"/>
      <c r="I67">
        <f t="shared" si="0"/>
        <v>3</v>
      </c>
    </row>
    <row r="68" spans="1:9" ht="25.5">
      <c r="A68" s="37" t="s">
        <v>58</v>
      </c>
      <c r="B68" s="25">
        <v>1</v>
      </c>
      <c r="C68" s="25">
        <v>1</v>
      </c>
      <c r="D68" s="51" t="s">
        <v>145</v>
      </c>
      <c r="E68" s="52"/>
      <c r="I68">
        <f t="shared" si="0"/>
        <v>1</v>
      </c>
    </row>
    <row r="69" spans="1:9" ht="80.25" customHeight="1">
      <c r="A69" s="37" t="s">
        <v>114</v>
      </c>
      <c r="B69" s="25">
        <v>2</v>
      </c>
      <c r="C69" s="25">
        <v>2</v>
      </c>
      <c r="D69" s="51" t="s">
        <v>170</v>
      </c>
      <c r="E69" s="52"/>
      <c r="I69">
        <f t="shared" si="0"/>
        <v>2</v>
      </c>
    </row>
    <row r="70" spans="1:9">
      <c r="A70" s="45" t="s">
        <v>59</v>
      </c>
      <c r="B70" s="8"/>
      <c r="C70" s="8"/>
      <c r="D70" s="57"/>
      <c r="E70" s="58"/>
      <c r="I70">
        <f t="shared" si="0"/>
        <v>0</v>
      </c>
    </row>
    <row r="71" spans="1:9" ht="42.75" customHeight="1">
      <c r="A71" s="37" t="s">
        <v>60</v>
      </c>
      <c r="B71" s="25">
        <v>3</v>
      </c>
      <c r="C71" s="25">
        <v>3</v>
      </c>
      <c r="D71" s="62"/>
      <c r="E71" s="63"/>
      <c r="I71">
        <f t="shared" si="0"/>
        <v>3</v>
      </c>
    </row>
    <row r="72" spans="1:9">
      <c r="A72" s="37" t="s">
        <v>105</v>
      </c>
      <c r="B72" s="25">
        <v>3</v>
      </c>
      <c r="C72" s="25">
        <v>3</v>
      </c>
      <c r="D72" s="60"/>
      <c r="E72" s="61"/>
      <c r="I72">
        <f t="shared" si="0"/>
        <v>3</v>
      </c>
    </row>
    <row r="73" spans="1:9" ht="15" customHeight="1">
      <c r="A73" s="37" t="s">
        <v>61</v>
      </c>
      <c r="B73" s="25" t="s">
        <v>125</v>
      </c>
      <c r="C73" s="25"/>
      <c r="D73" s="60"/>
      <c r="E73" s="61"/>
      <c r="I73">
        <f t="shared" si="0"/>
        <v>0</v>
      </c>
    </row>
    <row r="74" spans="1:9" ht="41.25" customHeight="1">
      <c r="A74" s="37" t="s">
        <v>62</v>
      </c>
      <c r="B74" s="25">
        <v>2</v>
      </c>
      <c r="C74" s="25">
        <v>2</v>
      </c>
      <c r="D74" s="51" t="s">
        <v>146</v>
      </c>
      <c r="E74" s="52"/>
      <c r="I74">
        <f t="shared" ref="I74:I100" si="1">IF(B74="N/A",0,IF(C74&gt;B74,B74,C74))</f>
        <v>2</v>
      </c>
    </row>
    <row r="75" spans="1:9" ht="25.5">
      <c r="A75" s="37" t="s">
        <v>63</v>
      </c>
      <c r="B75" s="25">
        <v>2</v>
      </c>
      <c r="C75" s="25">
        <v>2</v>
      </c>
      <c r="D75" s="60" t="s">
        <v>147</v>
      </c>
      <c r="E75" s="61"/>
      <c r="I75">
        <f t="shared" si="1"/>
        <v>2</v>
      </c>
    </row>
    <row r="76" spans="1:9" ht="25.5">
      <c r="A76" s="37" t="s">
        <v>64</v>
      </c>
      <c r="B76" s="25">
        <v>2</v>
      </c>
      <c r="C76" s="25">
        <v>1</v>
      </c>
      <c r="D76" s="51" t="s">
        <v>148</v>
      </c>
      <c r="E76" s="52"/>
      <c r="I76">
        <f t="shared" si="1"/>
        <v>1</v>
      </c>
    </row>
    <row r="77" spans="1:9" ht="25.5">
      <c r="A77" s="37" t="s">
        <v>65</v>
      </c>
      <c r="B77" s="25">
        <v>3</v>
      </c>
      <c r="C77" s="25">
        <v>3</v>
      </c>
      <c r="D77" s="60" t="s">
        <v>149</v>
      </c>
      <c r="E77" s="61"/>
      <c r="I77">
        <f t="shared" si="1"/>
        <v>3</v>
      </c>
    </row>
    <row r="78" spans="1:9">
      <c r="A78" s="45" t="s">
        <v>66</v>
      </c>
      <c r="B78" s="8"/>
      <c r="C78" s="8"/>
      <c r="D78" s="57"/>
      <c r="E78" s="58"/>
      <c r="I78">
        <f t="shared" si="1"/>
        <v>0</v>
      </c>
    </row>
    <row r="79" spans="1:9" ht="117.75" customHeight="1">
      <c r="A79" s="37" t="s">
        <v>67</v>
      </c>
      <c r="B79" s="25">
        <v>3</v>
      </c>
      <c r="C79" s="25">
        <v>3</v>
      </c>
      <c r="D79" s="51" t="s">
        <v>171</v>
      </c>
      <c r="E79" s="61"/>
      <c r="I79">
        <f t="shared" si="1"/>
        <v>3</v>
      </c>
    </row>
    <row r="80" spans="1:9" ht="66.75" customHeight="1">
      <c r="A80" s="37" t="s">
        <v>68</v>
      </c>
      <c r="B80" s="25">
        <v>3</v>
      </c>
      <c r="C80" s="25">
        <v>3</v>
      </c>
      <c r="D80" s="51" t="s">
        <v>154</v>
      </c>
      <c r="E80" s="61"/>
      <c r="I80">
        <f t="shared" si="1"/>
        <v>3</v>
      </c>
    </row>
    <row r="81" spans="1:9">
      <c r="A81" s="37" t="s">
        <v>69</v>
      </c>
      <c r="B81" s="25">
        <v>2</v>
      </c>
      <c r="C81" s="25">
        <v>1</v>
      </c>
      <c r="D81" s="60" t="s">
        <v>155</v>
      </c>
      <c r="E81" s="61"/>
      <c r="I81">
        <f t="shared" si="1"/>
        <v>1</v>
      </c>
    </row>
    <row r="82" spans="1:9" ht="25.5">
      <c r="A82" s="37" t="s">
        <v>70</v>
      </c>
      <c r="B82" s="25">
        <v>3</v>
      </c>
      <c r="C82" s="25">
        <v>3</v>
      </c>
      <c r="D82" s="60"/>
      <c r="E82" s="61"/>
      <c r="I82">
        <f t="shared" si="1"/>
        <v>3</v>
      </c>
    </row>
    <row r="83" spans="1:9" ht="25.5">
      <c r="A83" s="37" t="s">
        <v>71</v>
      </c>
      <c r="B83" s="25">
        <v>2</v>
      </c>
      <c r="C83" s="25">
        <v>1</v>
      </c>
      <c r="D83" s="60" t="s">
        <v>156</v>
      </c>
      <c r="E83" s="61"/>
      <c r="I83">
        <f t="shared" si="1"/>
        <v>1</v>
      </c>
    </row>
    <row r="84" spans="1:9">
      <c r="A84" s="37" t="s">
        <v>72</v>
      </c>
      <c r="B84" s="25">
        <v>3</v>
      </c>
      <c r="C84" s="25">
        <v>3</v>
      </c>
      <c r="D84" s="60"/>
      <c r="E84" s="61"/>
      <c r="I84">
        <f t="shared" si="1"/>
        <v>3</v>
      </c>
    </row>
    <row r="85" spans="1:9" ht="28.5" customHeight="1">
      <c r="A85" s="37" t="s">
        <v>73</v>
      </c>
      <c r="B85" s="25">
        <v>3</v>
      </c>
      <c r="C85" s="25">
        <v>3</v>
      </c>
      <c r="D85" s="51" t="s">
        <v>157</v>
      </c>
      <c r="E85" s="61"/>
      <c r="I85">
        <f t="shared" si="1"/>
        <v>3</v>
      </c>
    </row>
    <row r="86" spans="1:9">
      <c r="A86" s="37" t="s">
        <v>74</v>
      </c>
      <c r="B86" s="25">
        <v>2</v>
      </c>
      <c r="C86" s="25">
        <v>2</v>
      </c>
      <c r="D86" s="60" t="s">
        <v>158</v>
      </c>
      <c r="E86" s="61"/>
      <c r="I86">
        <f t="shared" si="1"/>
        <v>2</v>
      </c>
    </row>
    <row r="87" spans="1:9" ht="25.5">
      <c r="A87" s="37" t="s">
        <v>75</v>
      </c>
      <c r="B87" s="25">
        <v>2</v>
      </c>
      <c r="C87" s="25">
        <v>2</v>
      </c>
      <c r="D87" s="60"/>
      <c r="E87" s="61"/>
      <c r="I87">
        <f t="shared" si="1"/>
        <v>2</v>
      </c>
    </row>
    <row r="88" spans="1:9">
      <c r="A88" s="45" t="s">
        <v>76</v>
      </c>
      <c r="B88" s="8"/>
      <c r="C88" s="8"/>
      <c r="D88" s="57"/>
      <c r="E88" s="58"/>
      <c r="I88">
        <f t="shared" si="1"/>
        <v>0</v>
      </c>
    </row>
    <row r="89" spans="1:9" ht="249.75" customHeight="1">
      <c r="A89" s="37" t="s">
        <v>77</v>
      </c>
      <c r="B89" s="25">
        <v>3</v>
      </c>
      <c r="C89" s="25">
        <v>1</v>
      </c>
      <c r="D89" s="51" t="s">
        <v>175</v>
      </c>
      <c r="E89" s="61"/>
      <c r="I89">
        <f t="shared" si="1"/>
        <v>1</v>
      </c>
    </row>
    <row r="90" spans="1:9" ht="25.5">
      <c r="A90" s="37" t="s">
        <v>78</v>
      </c>
      <c r="B90" s="25">
        <v>2</v>
      </c>
      <c r="C90" s="25">
        <v>1</v>
      </c>
      <c r="D90" s="51" t="s">
        <v>160</v>
      </c>
      <c r="E90" s="61"/>
      <c r="I90">
        <f t="shared" si="1"/>
        <v>1</v>
      </c>
    </row>
    <row r="91" spans="1:9" ht="25.5">
      <c r="A91" s="37" t="s">
        <v>79</v>
      </c>
      <c r="B91" s="25">
        <v>2</v>
      </c>
      <c r="C91" s="25">
        <v>2</v>
      </c>
      <c r="D91" s="60" t="s">
        <v>159</v>
      </c>
      <c r="E91" s="61"/>
      <c r="I91">
        <f t="shared" si="1"/>
        <v>2</v>
      </c>
    </row>
    <row r="92" spans="1:9">
      <c r="A92" s="45" t="s">
        <v>80</v>
      </c>
      <c r="B92" s="8"/>
      <c r="C92" s="8"/>
      <c r="D92" s="57"/>
      <c r="E92" s="58"/>
      <c r="I92">
        <f t="shared" si="1"/>
        <v>0</v>
      </c>
    </row>
    <row r="93" spans="1:9" ht="55.5" customHeight="1">
      <c r="A93" s="37" t="s">
        <v>81</v>
      </c>
      <c r="B93" s="25">
        <v>3</v>
      </c>
      <c r="C93" s="25">
        <v>1</v>
      </c>
      <c r="D93" s="51" t="s">
        <v>162</v>
      </c>
      <c r="E93" s="61"/>
      <c r="I93">
        <f t="shared" si="1"/>
        <v>1</v>
      </c>
    </row>
    <row r="94" spans="1:9" ht="55.5" customHeight="1">
      <c r="A94" s="37" t="s">
        <v>82</v>
      </c>
      <c r="B94" s="25">
        <v>2</v>
      </c>
      <c r="C94" s="25">
        <v>1</v>
      </c>
      <c r="D94" s="51" t="s">
        <v>168</v>
      </c>
      <c r="E94" s="61"/>
      <c r="I94">
        <f t="shared" si="1"/>
        <v>1</v>
      </c>
    </row>
    <row r="95" spans="1:9" ht="29.25" customHeight="1">
      <c r="A95" s="37" t="s">
        <v>83</v>
      </c>
      <c r="B95" s="25">
        <v>2</v>
      </c>
      <c r="C95" s="25">
        <v>2</v>
      </c>
      <c r="D95" s="51" t="s">
        <v>163</v>
      </c>
      <c r="E95" s="61"/>
      <c r="I95">
        <f t="shared" si="1"/>
        <v>2</v>
      </c>
    </row>
    <row r="96" spans="1:9" ht="54.75" customHeight="1">
      <c r="A96" s="37" t="s">
        <v>84</v>
      </c>
      <c r="B96" s="25">
        <v>3</v>
      </c>
      <c r="C96" s="25">
        <v>2</v>
      </c>
      <c r="D96" s="51" t="s">
        <v>164</v>
      </c>
      <c r="E96" s="61"/>
      <c r="I96">
        <f t="shared" si="1"/>
        <v>2</v>
      </c>
    </row>
    <row r="97" spans="1:9">
      <c r="A97" s="37" t="s">
        <v>85</v>
      </c>
      <c r="B97" s="25">
        <v>3</v>
      </c>
      <c r="C97" s="25">
        <v>3</v>
      </c>
      <c r="D97" s="51"/>
      <c r="E97" s="61"/>
      <c r="I97">
        <f t="shared" si="1"/>
        <v>3</v>
      </c>
    </row>
    <row r="98" spans="1:9">
      <c r="A98" s="37" t="s">
        <v>86</v>
      </c>
      <c r="B98" s="25">
        <v>3</v>
      </c>
      <c r="C98" s="25">
        <v>2</v>
      </c>
      <c r="D98" s="51" t="s">
        <v>165</v>
      </c>
      <c r="E98" s="61"/>
      <c r="I98">
        <f t="shared" si="1"/>
        <v>2</v>
      </c>
    </row>
    <row r="99" spans="1:9" ht="31.5" customHeight="1">
      <c r="A99" s="37" t="s">
        <v>87</v>
      </c>
      <c r="B99" s="25">
        <v>1</v>
      </c>
      <c r="C99" s="25">
        <v>1</v>
      </c>
      <c r="D99" s="51" t="s">
        <v>167</v>
      </c>
      <c r="E99" s="61"/>
      <c r="I99">
        <f t="shared" si="1"/>
        <v>1</v>
      </c>
    </row>
    <row r="100" spans="1:9" ht="45" customHeight="1">
      <c r="A100" s="37" t="s">
        <v>88</v>
      </c>
      <c r="B100" s="25">
        <v>3</v>
      </c>
      <c r="C100" s="25">
        <v>2</v>
      </c>
      <c r="D100" s="51" t="s">
        <v>172</v>
      </c>
      <c r="E100" s="61"/>
      <c r="I100">
        <f t="shared" si="1"/>
        <v>2</v>
      </c>
    </row>
    <row r="101" spans="1:9">
      <c r="A101" s="69" t="s">
        <v>96</v>
      </c>
      <c r="B101" s="67">
        <f>SUM(B5:B100)</f>
        <v>186</v>
      </c>
      <c r="C101" s="67">
        <f>SUM(I5:I100)</f>
        <v>152</v>
      </c>
      <c r="D101" s="38" t="s">
        <v>94</v>
      </c>
      <c r="E101" s="41">
        <f>IF(B101=0,0,C101/B101)</f>
        <v>0.81720430107526887</v>
      </c>
    </row>
    <row r="102" spans="1:9">
      <c r="A102" s="70"/>
      <c r="B102" s="68"/>
      <c r="C102" s="68"/>
      <c r="D102" s="39" t="s">
        <v>95</v>
      </c>
      <c r="E102" s="42">
        <f>IF(B101=0,0,(B101-C101)/B101)</f>
        <v>0.18279569892473119</v>
      </c>
    </row>
  </sheetData>
  <mergeCells count="103">
    <mergeCell ref="D2:E2"/>
    <mergeCell ref="D45:E45"/>
    <mergeCell ref="D1:E1"/>
    <mergeCell ref="C101:C102"/>
    <mergeCell ref="B101:B102"/>
    <mergeCell ref="A101:A102"/>
    <mergeCell ref="D100:E100"/>
    <mergeCell ref="D93:E93"/>
    <mergeCell ref="D94:E94"/>
    <mergeCell ref="D95:E95"/>
    <mergeCell ref="D96:E96"/>
    <mergeCell ref="D97:E97"/>
    <mergeCell ref="D98:E98"/>
    <mergeCell ref="D99:E99"/>
    <mergeCell ref="D92:E92"/>
    <mergeCell ref="D89:E89"/>
    <mergeCell ref="D90:E90"/>
    <mergeCell ref="D91:E91"/>
    <mergeCell ref="D88:E88"/>
    <mergeCell ref="D79:E79"/>
    <mergeCell ref="D80:E80"/>
    <mergeCell ref="D81:E81"/>
    <mergeCell ref="D82:E82"/>
    <mergeCell ref="D83:E83"/>
    <mergeCell ref="D84:E84"/>
    <mergeCell ref="D85:E85"/>
    <mergeCell ref="D86:E86"/>
    <mergeCell ref="D87:E87"/>
    <mergeCell ref="D78:E78"/>
    <mergeCell ref="D71:E71"/>
    <mergeCell ref="D73:E73"/>
    <mergeCell ref="D74:E74"/>
    <mergeCell ref="D75:E75"/>
    <mergeCell ref="D76:E76"/>
    <mergeCell ref="D77:E77"/>
    <mergeCell ref="D72:E72"/>
    <mergeCell ref="D70:E70"/>
    <mergeCell ref="D66:E66"/>
    <mergeCell ref="D61:E61"/>
    <mergeCell ref="D55:E55"/>
    <mergeCell ref="D54:E54"/>
    <mergeCell ref="D62:E62"/>
    <mergeCell ref="D64:E64"/>
    <mergeCell ref="D65:E65"/>
    <mergeCell ref="D56:E56"/>
    <mergeCell ref="D57:E57"/>
    <mergeCell ref="D60:E60"/>
    <mergeCell ref="D58:E58"/>
    <mergeCell ref="D59:E59"/>
    <mergeCell ref="D69:E69"/>
    <mergeCell ref="D52:E52"/>
    <mergeCell ref="D53:E53"/>
    <mergeCell ref="D43:E43"/>
    <mergeCell ref="D36:E36"/>
    <mergeCell ref="D37:E37"/>
    <mergeCell ref="D38:E38"/>
    <mergeCell ref="D44:E44"/>
    <mergeCell ref="D46:E46"/>
    <mergeCell ref="D47:E47"/>
    <mergeCell ref="D48:E48"/>
    <mergeCell ref="D49:E49"/>
    <mergeCell ref="D50:E50"/>
    <mergeCell ref="D51:E51"/>
    <mergeCell ref="D39:E39"/>
    <mergeCell ref="D40:E40"/>
    <mergeCell ref="D41:E41"/>
    <mergeCell ref="D42:E42"/>
    <mergeCell ref="D25:E25"/>
    <mergeCell ref="D26:E26"/>
    <mergeCell ref="D21:E21"/>
    <mergeCell ref="D35:E35"/>
    <mergeCell ref="D27:E27"/>
    <mergeCell ref="D28:E28"/>
    <mergeCell ref="D29:E29"/>
    <mergeCell ref="D30:E30"/>
    <mergeCell ref="D31:E31"/>
    <mergeCell ref="D32:E32"/>
    <mergeCell ref="D33:E33"/>
    <mergeCell ref="D34:E34"/>
    <mergeCell ref="D16:E16"/>
    <mergeCell ref="D17:E17"/>
    <mergeCell ref="D18:E18"/>
    <mergeCell ref="D19:E19"/>
    <mergeCell ref="D14:E14"/>
    <mergeCell ref="D22:E22"/>
    <mergeCell ref="D3:E3"/>
    <mergeCell ref="D67:E67"/>
    <mergeCell ref="D68:E68"/>
    <mergeCell ref="D11:E11"/>
    <mergeCell ref="D12:E12"/>
    <mergeCell ref="D13:E13"/>
    <mergeCell ref="D10:E10"/>
    <mergeCell ref="D9:E9"/>
    <mergeCell ref="D8:E8"/>
    <mergeCell ref="D63:E63"/>
    <mergeCell ref="D4:E4"/>
    <mergeCell ref="D5:E5"/>
    <mergeCell ref="D6:E6"/>
    <mergeCell ref="D7:E7"/>
    <mergeCell ref="D20:E20"/>
    <mergeCell ref="D15:E15"/>
    <mergeCell ref="D23:E23"/>
    <mergeCell ref="D24:E24"/>
  </mergeCells>
  <pageMargins left="0.23622047244094491" right="0.27559055118110237" top="0.74803149606299213" bottom="0.74803149606299213" header="0.31496062992125984" footer="0.31496062992125984"/>
  <pageSetup paperSize="9" scale="80" fitToHeight="6" orientation="landscape" r:id="rId1"/>
  <drawing r:id="rId2"/>
  <legacyDrawing r:id="rId3"/>
</worksheet>
</file>

<file path=xl/worksheets/sheet3.xml><?xml version="1.0" encoding="utf-8"?>
<worksheet xmlns="http://schemas.openxmlformats.org/spreadsheetml/2006/main" xmlns:r="http://schemas.openxmlformats.org/officeDocument/2006/relationships">
  <dimension ref="A1:D14"/>
  <sheetViews>
    <sheetView workbookViewId="0">
      <selection activeCell="B14" sqref="B14"/>
    </sheetView>
  </sheetViews>
  <sheetFormatPr baseColWidth="10" defaultRowHeight="15"/>
  <cols>
    <col min="1" max="1" width="53.28515625" customWidth="1"/>
  </cols>
  <sheetData>
    <row r="1" spans="1:4" ht="26.25">
      <c r="A1" s="71" t="s">
        <v>98</v>
      </c>
      <c r="B1" s="72"/>
      <c r="C1" s="72"/>
      <c r="D1" s="73"/>
    </row>
    <row r="3" spans="1:4">
      <c r="A3" s="5" t="s">
        <v>90</v>
      </c>
      <c r="B3" s="6" t="s">
        <v>91</v>
      </c>
      <c r="C3" s="6" t="s">
        <v>92</v>
      </c>
      <c r="D3" s="20" t="s">
        <v>99</v>
      </c>
    </row>
    <row r="4" spans="1:4">
      <c r="A4" s="16" t="s">
        <v>5</v>
      </c>
      <c r="B4" s="17">
        <f>SUM(Heurísticos!B4:B9)</f>
        <v>4</v>
      </c>
      <c r="C4" s="17">
        <f>SUM(Heurísticos!I4:I9)</f>
        <v>4</v>
      </c>
      <c r="D4" s="21">
        <f>IF(B4=0,0,C4/B4)</f>
        <v>1</v>
      </c>
    </row>
    <row r="5" spans="1:4">
      <c r="A5" s="18" t="s">
        <v>11</v>
      </c>
      <c r="B5" s="19">
        <f>SUM(Heurísticos!B10:B20)</f>
        <v>23</v>
      </c>
      <c r="C5" s="19">
        <f>SUM(Heurísticos!I10:I20)</f>
        <v>16</v>
      </c>
      <c r="D5" s="22">
        <f t="shared" ref="D5:D14" si="0">IF(B5=0,0,C5/B5)</f>
        <v>0.69565217391304346</v>
      </c>
    </row>
    <row r="6" spans="1:4" ht="26.25">
      <c r="A6" s="16" t="s">
        <v>47</v>
      </c>
      <c r="B6" s="17">
        <f>SUM(Heurísticos!B21:B35)</f>
        <v>25</v>
      </c>
      <c r="C6" s="17">
        <f>SUM(Heurísticos!I21:I35)</f>
        <v>21</v>
      </c>
      <c r="D6" s="21">
        <f t="shared" si="0"/>
        <v>0.84</v>
      </c>
    </row>
    <row r="7" spans="1:4">
      <c r="A7" s="18" t="s">
        <v>32</v>
      </c>
      <c r="B7" s="19">
        <f>SUM(Heurísticos!B35:B43)</f>
        <v>19</v>
      </c>
      <c r="C7" s="19">
        <f>SUM(Heurísticos!I35:I43)</f>
        <v>17</v>
      </c>
      <c r="D7" s="22">
        <f t="shared" si="0"/>
        <v>0.89473684210526316</v>
      </c>
    </row>
    <row r="8" spans="1:4">
      <c r="A8" s="16" t="s">
        <v>40</v>
      </c>
      <c r="B8" s="17">
        <f>SUM(Heurísticos!B43:B54)</f>
        <v>22</v>
      </c>
      <c r="C8" s="17">
        <f>SUM(Heurísticos!I43:I54)</f>
        <v>18</v>
      </c>
      <c r="D8" s="21">
        <f t="shared" si="0"/>
        <v>0.81818181818181823</v>
      </c>
    </row>
    <row r="9" spans="1:4">
      <c r="A9" s="18" t="s">
        <v>100</v>
      </c>
      <c r="B9" s="19">
        <f>SUM(Heurísticos!B55:B66)</f>
        <v>22</v>
      </c>
      <c r="C9" s="19">
        <f>SUM(Heurísticos!I55:I66)</f>
        <v>17</v>
      </c>
      <c r="D9" s="22">
        <f t="shared" si="0"/>
        <v>0.77272727272727271</v>
      </c>
    </row>
    <row r="10" spans="1:4">
      <c r="A10" s="16" t="s">
        <v>56</v>
      </c>
      <c r="B10" s="17">
        <f>SUM(Heurísticos!B66:B70)</f>
        <v>6</v>
      </c>
      <c r="C10" s="17">
        <f>SUM(Heurísticos!I66:I70)</f>
        <v>6</v>
      </c>
      <c r="D10" s="21">
        <f t="shared" si="0"/>
        <v>1</v>
      </c>
    </row>
    <row r="11" spans="1:4">
      <c r="A11" s="18" t="s">
        <v>59</v>
      </c>
      <c r="B11" s="19">
        <f>SUM(Heurísticos!B70:B78)</f>
        <v>15</v>
      </c>
      <c r="C11" s="19">
        <f>SUM(Heurísticos!I70:I78)</f>
        <v>14</v>
      </c>
      <c r="D11" s="22">
        <f t="shared" si="0"/>
        <v>0.93333333333333335</v>
      </c>
    </row>
    <row r="12" spans="1:4">
      <c r="A12" s="16" t="s">
        <v>66</v>
      </c>
      <c r="B12" s="17">
        <f>SUM(Heurísticos!B78:B88)</f>
        <v>23</v>
      </c>
      <c r="C12" s="17">
        <f>SUM(Heurísticos!I78:I88)</f>
        <v>21</v>
      </c>
      <c r="D12" s="21">
        <f t="shared" si="0"/>
        <v>0.91304347826086951</v>
      </c>
    </row>
    <row r="13" spans="1:4">
      <c r="A13" s="18" t="s">
        <v>76</v>
      </c>
      <c r="B13" s="19">
        <f>SUM(Heurísticos!B88:B92)</f>
        <v>7</v>
      </c>
      <c r="C13" s="19">
        <f>SUM(Heurísticos!I88:I92)</f>
        <v>4</v>
      </c>
      <c r="D13" s="22">
        <f t="shared" si="0"/>
        <v>0.5714285714285714</v>
      </c>
    </row>
    <row r="14" spans="1:4">
      <c r="A14" s="14" t="s">
        <v>80</v>
      </c>
      <c r="B14" s="15">
        <f>SUM(Heurísticos!B92:B100)</f>
        <v>20</v>
      </c>
      <c r="C14" s="15">
        <f>SUM(Heurísticos!I92:I100)</f>
        <v>14</v>
      </c>
      <c r="D14" s="23">
        <f t="shared" si="0"/>
        <v>0.7</v>
      </c>
    </row>
  </sheetData>
  <mergeCells count="1">
    <mergeCell ref="A1:D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Introducción</vt:lpstr>
      <vt:lpstr>Heurísticos</vt:lpstr>
      <vt:lpstr>Resumen</vt:lpstr>
      <vt:lpstr>Heurísticos!Área_de_impresión</vt:lpstr>
      <vt:lpstr>Heurísticos!Títulos_a_imprimir</vt:lpstr>
    </vt:vector>
  </TitlesOfParts>
  <Company>Casita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LuisR</dc:creator>
  <cp:lastModifiedBy>alumno</cp:lastModifiedBy>
  <cp:lastPrinted>2009-12-03T19:29:15Z</cp:lastPrinted>
  <dcterms:created xsi:type="dcterms:W3CDTF">2009-01-28T18:38:44Z</dcterms:created>
  <dcterms:modified xsi:type="dcterms:W3CDTF">2010-11-24T12:44:58Z</dcterms:modified>
</cp:coreProperties>
</file>