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embeddings/oleObject3.bin" ContentType="application/vnd.openxmlformats-officedocument.oleObject"/>
  <Default Extension="emf" ContentType="image/x-emf"/>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xl/embeddings/oleObject2.bin" ContentType="application/vnd.openxmlformats-officedocument.oleObject"/>
  <Override PartName="/xl/drawings/drawing2.xml" ContentType="application/vnd.openxmlformats-officedocument.drawing+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35" windowWidth="18735" windowHeight="11700" activeTab="1"/>
  </bookViews>
  <sheets>
    <sheet name="Introducción" sheetId="1" r:id="rId1"/>
    <sheet name="Heurísticos" sheetId="2" r:id="rId2"/>
    <sheet name="Resumen" sheetId="3" r:id="rId3"/>
  </sheets>
  <definedNames>
    <definedName name="_xlnm.Print_Area" localSheetId="1">Heurísticos!$A$1:$E$102</definedName>
    <definedName name="_xlnm.Print_Titles" localSheetId="1">Heurísticos!$1:$3</definedName>
  </definedNames>
  <calcPr calcId="125725"/>
</workbook>
</file>

<file path=xl/calcChain.xml><?xml version="1.0" encoding="utf-8"?>
<calcChain xmlns="http://schemas.openxmlformats.org/spreadsheetml/2006/main">
  <c r="I72" i="2"/>
  <c r="I63"/>
  <c r="I45"/>
  <c r="I16"/>
  <c r="I8"/>
  <c r="B14" i="3"/>
  <c r="B13"/>
  <c r="B12"/>
  <c r="B11"/>
  <c r="B10"/>
  <c r="B9"/>
  <c r="B8"/>
  <c r="B7"/>
  <c r="B6"/>
  <c r="B5"/>
  <c r="B4"/>
  <c r="B101" i="2"/>
  <c r="I100"/>
  <c r="I99"/>
  <c r="I98"/>
  <c r="I97"/>
  <c r="I96"/>
  <c r="I95"/>
  <c r="I94"/>
  <c r="I93"/>
  <c r="I92"/>
  <c r="I91"/>
  <c r="I90"/>
  <c r="I89"/>
  <c r="I88"/>
  <c r="I87"/>
  <c r="I86"/>
  <c r="I85"/>
  <c r="I84"/>
  <c r="I83"/>
  <c r="I82"/>
  <c r="I81"/>
  <c r="I80"/>
  <c r="I79"/>
  <c r="I78"/>
  <c r="I77"/>
  <c r="I76"/>
  <c r="I75"/>
  <c r="I74"/>
  <c r="I73"/>
  <c r="I71"/>
  <c r="I70"/>
  <c r="I69"/>
  <c r="I68"/>
  <c r="I67"/>
  <c r="I66"/>
  <c r="I65"/>
  <c r="I64"/>
  <c r="I62"/>
  <c r="I61"/>
  <c r="I60"/>
  <c r="I59"/>
  <c r="I58"/>
  <c r="I57"/>
  <c r="I56"/>
  <c r="I55"/>
  <c r="I54"/>
  <c r="I53"/>
  <c r="I52"/>
  <c r="I51"/>
  <c r="I50"/>
  <c r="I49"/>
  <c r="I48"/>
  <c r="I47"/>
  <c r="I46"/>
  <c r="I44"/>
  <c r="I43"/>
  <c r="I42"/>
  <c r="I41"/>
  <c r="I40"/>
  <c r="I39"/>
  <c r="I38"/>
  <c r="I37"/>
  <c r="I36"/>
  <c r="I35"/>
  <c r="I34"/>
  <c r="I33"/>
  <c r="I32"/>
  <c r="I31"/>
  <c r="I30"/>
  <c r="I29"/>
  <c r="I28"/>
  <c r="I27"/>
  <c r="I26"/>
  <c r="I25"/>
  <c r="I24"/>
  <c r="I23"/>
  <c r="I22"/>
  <c r="I21"/>
  <c r="I20"/>
  <c r="I19"/>
  <c r="I18"/>
  <c r="I17"/>
  <c r="I15"/>
  <c r="I14"/>
  <c r="I13"/>
  <c r="I12"/>
  <c r="I11"/>
  <c r="I10"/>
  <c r="I9"/>
  <c r="I7"/>
  <c r="I6"/>
  <c r="I5"/>
  <c r="I4"/>
  <c r="C14" i="3" l="1"/>
  <c r="D14" s="1"/>
  <c r="C13"/>
  <c r="D13" s="1"/>
  <c r="C11"/>
  <c r="D11" s="1"/>
  <c r="C10"/>
  <c r="D10" s="1"/>
  <c r="C9"/>
  <c r="D9" s="1"/>
  <c r="C8"/>
  <c r="D8" s="1"/>
  <c r="C7"/>
  <c r="D7" s="1"/>
  <c r="C6"/>
  <c r="D6" s="1"/>
  <c r="C4"/>
  <c r="D4" s="1"/>
  <c r="C101" i="2"/>
  <c r="E102" s="1"/>
  <c r="C12" i="3"/>
  <c r="D12" s="1"/>
  <c r="C5"/>
  <c r="D5" s="1"/>
  <c r="E101" i="2" l="1"/>
</calcChain>
</file>

<file path=xl/sharedStrings.xml><?xml version="1.0" encoding="utf-8"?>
<sst xmlns="http://schemas.openxmlformats.org/spreadsheetml/2006/main" count="191" uniqueCount="176">
  <si>
    <t>Listado de heurísticos</t>
  </si>
  <si>
    <t>Nombre del sitio:</t>
  </si>
  <si>
    <t>URL:</t>
  </si>
  <si>
    <t>Fecha de la evaluación:</t>
  </si>
  <si>
    <t>Observaciones:</t>
  </si>
  <si>
    <t>Claridad de propósito y objetivos</t>
  </si>
  <si>
    <t>El propósito u objetivo de la página web es claro y obvio. Con un simple vistazo a la página se sabe qué pretende esta web y para qué sirve</t>
  </si>
  <si>
    <t>En caso de que existan varios objetivos, éstos están relacionados con el objetivo o función global del sitio y guardan coherencia entre ellos</t>
  </si>
  <si>
    <t>En caso de que existan varios objetivos, éstos son claros y separados, no están mezclados</t>
  </si>
  <si>
    <t>a) Situación actual</t>
  </si>
  <si>
    <t>b) Destinos posibles</t>
  </si>
  <si>
    <t>Visibilidad y orientación inmediatas</t>
  </si>
  <si>
    <t>La página incluye de manera visible el título del sitio, de la sección, el título de la página o del paso (en un proceso)</t>
  </si>
  <si>
    <t>Existe un track o indicación de la ruta de la página en la estructura de la información del sitio</t>
  </si>
  <si>
    <t>Los vínculos están claramente identificados</t>
  </si>
  <si>
    <t>No existe información u acciones ocultas que requieran de una acción para su visualización</t>
  </si>
  <si>
    <t>El feedback informa cuando una acción está en proceso</t>
  </si>
  <si>
    <t>El feedback informa cuando una acción ha sido realizada con éxito o no</t>
  </si>
  <si>
    <t>a) Lógica de la información</t>
  </si>
  <si>
    <t>b) Formato de la información</t>
  </si>
  <si>
    <t xml:space="preserve">b) Estándares </t>
  </si>
  <si>
    <t>La lógica de presentación de los contenidos es familiar o comprensible para el usuario</t>
  </si>
  <si>
    <t>Cuando existen opciones están ordenadas de manera lógica para la forma de pensar del usuario (no la interna de la organización)</t>
  </si>
  <si>
    <t>Las metáforas e iconos que utiliza son comprensibles para el usuario y facilitan la interacción con la página</t>
  </si>
  <si>
    <t>El nivel de conocimientos expuesto por la página coincide con el nivel del usuario</t>
  </si>
  <si>
    <t>Los ítems que se agrupen o que convivan en un mismo espacio deben tener un nivel de relación parecido entre ellos, es decir, ser igual de diferentes o igual de parecidos</t>
  </si>
  <si>
    <t>La página usa el lenguaje del usuario con palabras, frases y conceptos que le son familiares. No utiliza jergas ni tecnicismos si no son absolutamente necesarios. El lenguaje debe ser claro, simple y con una sola idea por párrafo</t>
  </si>
  <si>
    <t>La información esta estructurada con títulos, negritas, indentados y viñetas</t>
  </si>
  <si>
    <t>El lenguaje y la disposición de la información es asequible y de lectura rápida para el usuario</t>
  </si>
  <si>
    <t>La estructura y presentación de la información no necesita explicaciones o información adicional para su comprensión</t>
  </si>
  <si>
    <t>Los textos y enunciados de los campos están redactados de forma afirmativa</t>
  </si>
  <si>
    <t>Se utiliza el lenguaje de forma directa, no impersonal</t>
  </si>
  <si>
    <t>Reconocimiento más que memoria</t>
  </si>
  <si>
    <t>La página no requiere recordar información de páginas previas para interactuar con ella. Toda la información necesaria para la interacción se encuentra en la página</t>
  </si>
  <si>
    <t>Es fácil reencontrar información previamente encontrada</t>
  </si>
  <si>
    <t>La información previamente seleccionada sirve para evitar la petición de información de nuevo</t>
  </si>
  <si>
    <t>La página permite ver y seleccionar, más que recordar y escribir</t>
  </si>
  <si>
    <t>La información esta organizada según una lógica reconocida y familiar para el usuario</t>
  </si>
  <si>
    <t>No existen más de 7 ± 2 bloques de información en la página</t>
  </si>
  <si>
    <t>Se utilizan iconos relacionados con los contenidos a los que se asocian</t>
  </si>
  <si>
    <t>Control y libertad del usuario</t>
  </si>
  <si>
    <t>Existe una salida de la página, del proceso o de la estructura de información: desconectar, cancelar, inicio, etc.</t>
  </si>
  <si>
    <t>No se inician de manera automática acciones que el usuario no ha ordenado explícitamente</t>
  </si>
  <si>
    <t>No se utilizan animaciones no controladas por el usuario</t>
  </si>
  <si>
    <t>Es posible guardar la información de la página web</t>
  </si>
  <si>
    <t>Es posible aumentar y disminuir el tamaño de la letra</t>
  </si>
  <si>
    <t>El sitio se visualiza perfectamente con diferentes resoluciones</t>
  </si>
  <si>
    <t>Adecuación al mundo, los objetos mentales del usuario y la lógica de la información</t>
  </si>
  <si>
    <t>Las etiquetas de los vínculos tienen los mismos nombres que los títulos de las páginas a las que se dirigen</t>
  </si>
  <si>
    <t>Las mismas acciones llevan a los mismos resultados</t>
  </si>
  <si>
    <t>Los mismos elementos son iguales en todo el sitio</t>
  </si>
  <si>
    <t>La misma información (texto) se expresa de la misma forma en toda la página</t>
  </si>
  <si>
    <t>La información esta organizada y es mostrada de manera similar en cada página</t>
  </si>
  <si>
    <t>Se utilizan los colores estándares para los vínculos visitado y no visitados</t>
  </si>
  <si>
    <t>No utiliza de manera diferente a la norma, convenciones o etiquetas universales (por ejemplo, no utilizar un icono en lugar del "ver mas")</t>
  </si>
  <si>
    <t>Las áreas de navegación superior, laterales, herramientas de búsqueda y controles (botones, botones de radio, etc.) siguen los estándares comunes de mercado.</t>
  </si>
  <si>
    <t>Prevención de errores gracias a un diseño adecuado</t>
  </si>
  <si>
    <t>El motor de búsqueda tolera errores tipográficos (mayúsculas), ortográficos (acentos) y acepta palabras similares</t>
  </si>
  <si>
    <t>Es posible seleccionar la información en situaciones donde se pueden producir errores en la escritura</t>
  </si>
  <si>
    <t>Flexibilidad y eficiencia de uso</t>
  </si>
  <si>
    <t>La página no requiere volver a escribir la información ya solicitada en páginas anteriores</t>
  </si>
  <si>
    <t>Existen aceleradores o atajos para realizar operaciones frecuentes</t>
  </si>
  <si>
    <t>Es posible repetir una acción ya realizada anteriormente de manera sencilla</t>
  </si>
  <si>
    <t>Cuando es pertinente la página permite al usuario personalizar acciones frecuentes</t>
  </si>
  <si>
    <t>El cursor aparece parpadeante en el primer campo del formulario a completar</t>
  </si>
  <si>
    <t>Se utiliza un diseño que se adapte a las diferentes resoluciones posibles que pueda tener un usuario</t>
  </si>
  <si>
    <t>Información y diseño minimalista</t>
  </si>
  <si>
    <t>La información visible es la única esencial para realizar la acción. La página no contiene información que es irrelevante o raramente necesaria</t>
  </si>
  <si>
    <t>No existe redundancia de información en la página</t>
  </si>
  <si>
    <t>La información es corta, concisa y precisa.</t>
  </si>
  <si>
    <t>Cada elemento de información se distingue del resto y no se confunde con otros</t>
  </si>
  <si>
    <t>El texto es fácil de hojear, está bien organizado y las frases no son muy largas</t>
  </si>
  <si>
    <t>Las fuentes son legibles y tienen un tamaño adecuado</t>
  </si>
  <si>
    <t>Las fuentes utilizan colores con suficiente contraste con el fondo</t>
  </si>
  <si>
    <t>No existen más de 15 iconos</t>
  </si>
  <si>
    <t>No existen más de 7 recursos gráficos (nuevo, bullets, etc.) en la página</t>
  </si>
  <si>
    <t>Eficacia de los mensajes de error</t>
  </si>
  <si>
    <t>Los mensajes de error informan del error de manera comprensible, están escritos en lenguaje común y no con códigos o lenguaje técnico. Informan de la causa del error de manera que se pueda evitar su repetición en el futuro</t>
  </si>
  <si>
    <t>Los mensajes de error dan soluciones o sugerencias para solucionar el presente error</t>
  </si>
  <si>
    <t>La situación de error permite, de una forma evidente, volver a la situación anterior al error</t>
  </si>
  <si>
    <t>Documentación de ayuda</t>
  </si>
  <si>
    <t>En caso de existir, la ayuda es visible y fácil de encontrar</t>
  </si>
  <si>
    <t>La documentación de ayuda es sensible al contexto, se refiere a la sección donde se encuentra el usuario</t>
  </si>
  <si>
    <t>La documentación de ayuda está adaptada a las necesidades de los usuarios</t>
  </si>
  <si>
    <t>La ayuda está orientada a los objetivos del usuario (generalmente a la resolución de problemas)</t>
  </si>
  <si>
    <t>La página dispone de un apartado de preguntas frecuentes</t>
  </si>
  <si>
    <t>La ayuda para procesos está organizada en pasos</t>
  </si>
  <si>
    <t>La documentación de ayuda utiliza ejemplos</t>
  </si>
  <si>
    <t>La ayuda utiliza explicaciones cortas</t>
  </si>
  <si>
    <r>
      <t xml:space="preserve">La página Web no introduce tecnologías que requieren versiones actualizadas de navegadores o </t>
    </r>
    <r>
      <rPr>
        <i/>
        <sz val="10"/>
        <color indexed="8"/>
        <rFont val="Arial"/>
        <family val="2"/>
      </rPr>
      <t>plugins</t>
    </r>
    <r>
      <rPr>
        <sz val="10"/>
        <color indexed="8"/>
        <rFont val="Arial"/>
        <family val="2"/>
      </rPr>
      <t xml:space="preserve"> externos</t>
    </r>
  </si>
  <si>
    <t>Criterios heurísticos</t>
  </si>
  <si>
    <t>Nota ideal</t>
  </si>
  <si>
    <t>Nota real</t>
  </si>
  <si>
    <t>Observaciones (texto, imágenes, URL…)</t>
  </si>
  <si>
    <t>Porcentaje de acierto:</t>
  </si>
  <si>
    <t>Porcentaje de error:</t>
  </si>
  <si>
    <t>Totales:</t>
  </si>
  <si>
    <t>Puntuaciones reales modificadas</t>
  </si>
  <si>
    <t>Resumen de resultados</t>
  </si>
  <si>
    <t>% Acierto</t>
  </si>
  <si>
    <t>Consistencia y estándares</t>
  </si>
  <si>
    <t>El URL del sitio es fácil de recordar y está relacionado con sus objetivos y nombre</t>
  </si>
  <si>
    <t>Existe un buscador y funciona eficientemente</t>
  </si>
  <si>
    <t>El registro del usuario sólo es necesario al finalizar un proceso y se puede obtener la mayor parte de la funcionalidad sin necesidad de registrarse</t>
  </si>
  <si>
    <t>La página utiliza los estándares adecuadamente (HTML, XHTML, CSS)</t>
  </si>
  <si>
    <t>El buscador permite la búsqueda por varios criterios</t>
  </si>
  <si>
    <t>Instrucciones:</t>
  </si>
  <si>
    <t>Usted debe rellenar la pestaña "Heurísticos". En dicha pestaña se encuentran los principios heurísticos así como los distintos aspectos observables</t>
  </si>
  <si>
    <t xml:space="preserve">Debe valorar la adecuación del sitio a cada uno de estos aspectos observables, asignando una puntuación de 1 a 3 </t>
  </si>
  <si>
    <t>(1 no se adecúa, 2 se adecúa parcialmente, 3 se adecúa totalmente) en la columna "Nota real".</t>
  </si>
  <si>
    <t>En la columna "Observaciones" puede incluir cualquier comentario, anotación o imagen que considere adecuada para explicar su decisión.</t>
  </si>
  <si>
    <t>que se han considerado para evaluar este sitio, así como la valoración establecida para cada uno de ellos en la columna "Nota ideal". En aquellos</t>
  </si>
  <si>
    <t>casos en los que el principio no se ha considerado pertinente se ha puesto la marca "N/A" (no aplicable).</t>
  </si>
  <si>
    <t>a) Consistencia</t>
  </si>
  <si>
    <t>La página especifica o da un ejemplo sobre cómo debe introducirse la información en campos problemáticos (P.e. fecha dd/mm/aaaa ó dd/mm/aa)</t>
  </si>
  <si>
    <t>Es posible deshacer una acción siempre que sea una opción funcional y operativa. En caso de ser un proceso de varios pasos, es posible volver al paso/s anteriores del proceso para modificarlo/s</t>
  </si>
  <si>
    <t>Es posible imprimir la información de la página web sin perder información</t>
  </si>
  <si>
    <t>Los nombres de los botones de acción tienen etiquetas específicas y no generales (por ejemplo, "Enviar formulario" en lugar de "Enviar")</t>
  </si>
  <si>
    <t>En caso de que sea un proceso, se indica el número de paso del proceso y los pasos restantes</t>
  </si>
  <si>
    <t>(Aquí se pueden incluir cualquier otra información útil sobre los datos generales o aspectos que no aparecen en los heurísticos como fallos de programación y de las funcionalidades)</t>
  </si>
  <si>
    <t>La Mar de Letras</t>
  </si>
  <si>
    <t>www.lamardeletras.com</t>
  </si>
  <si>
    <t>El nombre y el "lema" dejan claro el propósito general del negocio</t>
  </si>
  <si>
    <t>Aunque tiene varios objetivos (promoción lectora, blog de literatura infantil y juvenil, actividades para niños, venta de libros infantiles y juveniles) todos están relacionados con el negocio principal de una librería.</t>
  </si>
  <si>
    <t>No guarda el carrito de la compra entre sesiones ni tiene favoritos.</t>
  </si>
  <si>
    <t>Aparece en forma de migas de pan en la parte de libros. En el resto aparece el título de la sección sólo el título de la sección, pero la poca profundidad del sitio no lo hace necesario. Para los procesos, ver la fila 13.</t>
  </si>
  <si>
    <t>La indicación existe cuando se accede la página de resultados de la búsqueda, pero sobraría el "Usted está en…" El uso de migas de pan esta ya muy asimilado y sobra insistir sobre lo mismo. No existe un track en el resto de páginas, pero la poca profundidad del sitio no lo hace necesario. 
También sería interesante incluir el track en cada uno de los libros para tener clara la categoría a la que pertenece en cada momento.</t>
  </si>
  <si>
    <t>En la conexión con el banco sería el único proceso largo, pero eso depende del banco "La Caixa".</t>
  </si>
  <si>
    <t>En cada paso se dice en que parte del proceso se está, pero no hay indicación clara de los pasos que faltan. El el último paso (conexión con el banco) no cambia el título de la página (finalizando la compra). También el el proceso de compra, el control año aparece en otra línea descolocado respecto a su etiqueta.</t>
  </si>
  <si>
    <t>Importante en el proceso de venta. Lo cumple en la venta, en el contacto y en el newsletter</t>
  </si>
  <si>
    <t>Se debería evitar utilizar el subrayado para los títulos y otros elementos, ya que, en la web, el subrayado se entiende como un enlace. Esto aparece en la compra (http://www.lamardeletras.com/tienda_finalizar_compra.php?forma_pago=tarjeta&amp;forma_envio=mensajeria&amp;destino=espanya&amp;regalo=n, "gastos de envío", cabecera de columnas), Nosotros (http://www.lamardeletras.com/nosotros.php, "once años..."), Actividades (http://www.lamardeletras.com/actividades.php, "Actividades la mar de letras"...). También ocurre cuando se selecciona una materia en la tienda on line: Cuando se selecciona algún apartado aparece en negrita y subrayado, pero no se trata de un enlace.</t>
  </si>
  <si>
    <t>Considero importante este punto por el tema de las materias.</t>
  </si>
  <si>
    <t>En ocasiones las explicaciones (sobre todo en el proceso de venta) son muy largas.</t>
  </si>
  <si>
    <t>Muchas veces el contenido del texto es demasiado "literario"</t>
  </si>
  <si>
    <t>A la hora de comprar, la marca para indicar que un producto está descatalogado es la ausencia del botón de compra. Sería interesante ponerlo de forma explícita para evitar errores en el pedido.</t>
  </si>
  <si>
    <t>Para mejorar la experiencia de usuario sería conveniente indicar el estado de cada libro al hacer una compra on line (existencias, producto agotado, tiempo de espera para servir en el caso de que este agotado, producto descatalogado…).</t>
  </si>
  <si>
    <t>El punto es importante por la cantidad de productos distintos. La eficiencia del buscador y la catalogación de materias hacen fácil reencontrar la información</t>
  </si>
  <si>
    <t xml:space="preserve">En general es cierto, aunque una reorganización de las jerarquías en la página principal ayudadría. Tampoco está muy claro en qué páginas aparece el buscador y la navegación por categorías, novedades y otros elementos que permiten interactuar con los títulos. </t>
  </si>
  <si>
    <t>No se considera muy importante porque no se utilizan muchos iconos. Los fallos en los errores ya se comentaron en la fila 24.</t>
  </si>
  <si>
    <t>Siempre es posible salir de la página de forma clara, aunque sería interesante un botón de cancelación en el proceso de compra (ver fila anterior).</t>
  </si>
  <si>
    <t>No tiene un botón explícito para aumentar o disminuir la letras, pero en las versiones nuevas de los navegadores el zoom funciona bien. Hay que probarlo con versiones antiguas.</t>
  </si>
  <si>
    <t>No se visualiza toda la información, aunque no pierde funcionalidad.</t>
  </si>
  <si>
    <t>Diferencias en los elementos de la derecha. ¿Mantener buscador y materias?</t>
  </si>
  <si>
    <t>No valida ninguna página con HTML Validator. Posiblemente sea un problema del gestor de contenido.</t>
  </si>
  <si>
    <t>Sería interesante que en las listas de libros se marcara los ejemplares que se han visitado. Al pulsar sobre un libro se pierde el contexto de navegación y es posible que no se recuerde a cuáles se ha accedido ya.</t>
  </si>
  <si>
    <t>Acepta palabras con o sin acentos. Se admite el isbn con guiones o sin guiones.Admite isbn de 10 y de 13 dígitos (posiblemente se realice la búsqueda por similitud, lo que, a veces, puede dar errrores).</t>
  </si>
  <si>
    <t>N/A</t>
  </si>
  <si>
    <t>La etiqueta de usuario indica "usuario", cuando el identificador de usuario es el e-mail. Sería conveniente cambiar la etiqueta directamente por e-mail. Algunos sitios distinguen entre estos dos conceptos y tienen información distinta. El usuario podría olvidar que su usuario es el e-mail. Por otra parte el texto del cuadro de texto ayuda a recordar este hecho.</t>
  </si>
  <si>
    <t>No realiza procesos muy largos. La cesta de la compra realizada con un usuario sin registrar mantiene los datos al registrarse.</t>
  </si>
  <si>
    <t>En el proceso de compra el enlace "Seguir comprando" anula la compra, pero sería conveniente utilizar botones de Cancelar o de Anterior que permitieran repasar los datos. Aparecen botones de cancelar pero en la pasarela del TPV de La Caixa.</t>
  </si>
  <si>
    <t>Lo dicho sobre guardar la cesta de la compra entre sesiones y la falta de una lista de favoritos (fila 38)</t>
  </si>
  <si>
    <t>Esto no ocurre, pero tamboco sería muy importante puesto que los formularios no son muy largos ni hay demasiados enlaces antes del primer campo del formulario.</t>
  </si>
  <si>
    <t>Ver fila 52</t>
  </si>
  <si>
    <t>La prioridad de los objetivos no está clara. Las distintas parte de la página principal (Actividades, novedades, blog, destacados libros del mes) no están jerarquizadas de forma que destaque alguna de las demás. La colocación de estas secciones en la página principal es un poco caótica. No se entiende mucho el cometido de la sección "Ultima hora" al tiempo que falta un buscador en la página principal. La sección de ultima hora se supone que son noticias, pero sólo aparece una: podría ser interesante incluir una sección de noticias en la que aparecieran sólo las dos o tres primeras en la sección de última hora.</t>
  </si>
  <si>
    <t>Existe redundancia en las categorías de "Biblioteca básica" y "Materias", aunque su cometido es distinto. 
Por un error en el proceso de compra, en la pantalla después del registro el primer párrafo aparece repetido.</t>
  </si>
  <si>
    <t>Sobre todo, en el proceso de compra debería ser más concisa y estructurada. Por ejemplo, en el carrito de la compra aparece al final un texto de tres líneas para explicar la anulación. Sería más simple utilizar simplemente un botón. En la pantalla dónde se selecciona la forma de pago el texto con las instrucciones es demasiado largo (hacer propuesta de mejora, estructurando el texto.</t>
  </si>
  <si>
    <t>Sería interesante, al finalizar la compra sacar una especie de factura con el número de pedido y el resto de datos (similar al de la pantalla de "sus pedidos") y la opción de imprimirla.</t>
  </si>
  <si>
    <t>No tiene demasiado texto, pero debería estar más estructurado.</t>
  </si>
  <si>
    <t>Se pueden ampliar</t>
  </si>
  <si>
    <t>La publicidad debajo del lema "Premio Librero cultural" no se distingue muy bien.</t>
  </si>
  <si>
    <t>Los errores se pueden dar en el registro. Son claros, pero quedarían más evidentes si aparecieran en la parte superior de la página. Otros errores no dependen de la página, sino de la pasarela del TPV virtual</t>
  </si>
  <si>
    <t>En el caso de los campos obligatorios, se podría indicar de forma específica que campos faltan.</t>
  </si>
  <si>
    <t>Como se dijo más arriba no es evidente la forma de cancelar la compra.</t>
  </si>
  <si>
    <t>La parte de "Condiciones generales de contratación" debería aparecer como ayuda. Al usuario le sería útil tener un enlace en la ayuda con el texto claro y situado en una zona visible, no en la parte inferior de la pantalla.</t>
  </si>
  <si>
    <t>No existe ayuda como tal. Puede servir las condiciones de contratación, pero se trata de texto tipo para la ley de comercio y la LSSI</t>
  </si>
  <si>
    <t>La ayuda que aparece en el proceso de compra es demasiado larga, demasiado "literaria"</t>
  </si>
  <si>
    <t xml:space="preserve">Icono para entrar como usuario registrado. Icono para borrar un elemento del carrito.
Mejor que utilizar iconos en la conexión (usuario, password, entrar) se podrían utilizar etiquetas textuales (aparece un tootip)
</t>
  </si>
  <si>
    <t>Aunque tiene algo de promoción (la insistencia en los premios de 2007 y 2004), en general no tiene información superflua. Habría que estudiar la frecuencia de uso de algunas opciones como Preventa
Sería interesante indicar el número de resultados devueltos en una búsqueda. El sistema de paginación de los resultados de búsqueda es un poco confuso (muchos números agrupados); sería interesante un sistema en el que salieran los primeros, el último y enlaces a siguiente, anterior, primero último que es lo habitual (buscar carle).</t>
  </si>
  <si>
    <t>Ver fila 36 y 38</t>
  </si>
  <si>
    <t>Algunos enlaces en la página de "Condiciones generales de contratación" aparecen como enlaces cuando no lo son (Envíos, Gastos de envío, Devoluciones…).</t>
  </si>
  <si>
    <t>Campos obligatorios. En la inscripción, marcar que el asterisco indica obligatorio. En el contacto además del mensaje, marcar con asterisco los campos.
En el menú lateral los término preventa no está muy claro. ¿Explicación en la ayuda? 
Tampoco estaría de más poner la información sobre privacidad y sobre las condiciones de venta en el apartado "Nosotros" o en un nuevo apartado de ayuda de forma que fuera más visible.</t>
  </si>
  <si>
    <t xml:space="preserve">Ojo. En la página "Nosotros" (http://www.lamardeletras.com/nosotros.php) El título de "Nuestros ilustradores" debería aparecer en el mismo formato que "Nuestro decálogo" (es del mismo nivel).
</t>
  </si>
  <si>
    <t>Habría que unificar o hacer más evidente las opciones que aparecen en el menú lateral ¿cuando aparece la lista de materias y cuando no?</t>
  </si>
  <si>
    <t>El email del registro necesita un formato determinado que no indica de forma explícita (lo hace de forma general en el texto explicativo), pero es un formato lo suficientemente conocido como para que no sea necesario. También comprueba que la contraseña repetida sea igual y no hay mensaje, pero se trata de algo obvio.</t>
  </si>
  <si>
    <t>Por el modo de gestión de la librería no aparece el número de artículos en stock. Al tener un bajo estocaje de cada producto y no hacer una gestión autmatizada (instantanea) de los pedidos no interesa decir que el producto está agotado.
Falta la ordenación dentro de las categorías de libros, tanto en la Biblioteca básica, como en las Materias.</t>
  </si>
  <si>
    <t>(La circunstancia que se señala aquí no cuadra con ninguno de los aspectos observables) La casilla de verificación he leído y acepto las condiciones de compra aparece marcada por defecto. Es importante no marcarla para verificar que el usuario ha leído las condiciones. Además, eso le da opción de revisar los datos.</t>
  </si>
</sst>
</file>

<file path=xl/styles.xml><?xml version="1.0" encoding="utf-8"?>
<styleSheet xmlns="http://schemas.openxmlformats.org/spreadsheetml/2006/main">
  <fonts count="18">
    <font>
      <sz val="11"/>
      <color theme="1"/>
      <name val="Calibri"/>
      <family val="2"/>
      <scheme val="minor"/>
    </font>
    <font>
      <sz val="10"/>
      <color indexed="8"/>
      <name val="Arial"/>
      <family val="2"/>
    </font>
    <font>
      <i/>
      <sz val="10"/>
      <color indexed="8"/>
      <name val="Arial"/>
      <family val="2"/>
    </font>
    <font>
      <sz val="10"/>
      <name val="Arial"/>
      <family val="2"/>
    </font>
    <font>
      <sz val="11"/>
      <color theme="1"/>
      <name val="Calibri"/>
      <family val="2"/>
      <scheme val="minor"/>
    </font>
    <font>
      <sz val="11"/>
      <color theme="0"/>
      <name val="Calibri"/>
      <family val="2"/>
      <scheme val="minor"/>
    </font>
    <font>
      <b/>
      <sz val="16"/>
      <color theme="1"/>
      <name val="Calibri"/>
      <family val="2"/>
      <scheme val="minor"/>
    </font>
    <font>
      <sz val="11"/>
      <color theme="1"/>
      <name val="Arial"/>
      <family val="2"/>
    </font>
    <font>
      <b/>
      <sz val="11"/>
      <color theme="1"/>
      <name val="Arial"/>
      <family val="2"/>
    </font>
    <font>
      <i/>
      <sz val="11"/>
      <color theme="1"/>
      <name val="Calibri"/>
      <family val="2"/>
      <scheme val="minor"/>
    </font>
    <font>
      <b/>
      <sz val="16"/>
      <color theme="1"/>
      <name val="Arial"/>
      <family val="2"/>
    </font>
    <font>
      <sz val="10"/>
      <color theme="1"/>
      <name val="Arial"/>
      <family val="2"/>
    </font>
    <font>
      <b/>
      <sz val="11"/>
      <color theme="0"/>
      <name val="Arial"/>
      <family val="2"/>
    </font>
    <font>
      <b/>
      <sz val="10"/>
      <color theme="0"/>
      <name val="Arial"/>
      <family val="2"/>
    </font>
    <font>
      <i/>
      <sz val="10"/>
      <color theme="1"/>
      <name val="Arial"/>
      <family val="2"/>
    </font>
    <font>
      <b/>
      <sz val="14"/>
      <color theme="1"/>
      <name val="Arial"/>
      <family val="2"/>
    </font>
    <font>
      <b/>
      <sz val="20"/>
      <color theme="0"/>
      <name val="Arial"/>
      <family val="2"/>
    </font>
    <font>
      <u/>
      <sz val="11"/>
      <color theme="10"/>
      <name val="Calibri"/>
      <family val="2"/>
    </font>
  </fonts>
  <fills count="7">
    <fill>
      <patternFill patternType="none"/>
    </fill>
    <fill>
      <patternFill patternType="gray125"/>
    </fill>
    <fill>
      <patternFill patternType="solid">
        <fgColor theme="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4"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4">
    <xf numFmtId="0" fontId="0" fillId="0" borderId="0"/>
    <xf numFmtId="0" fontId="5" fillId="2" borderId="0" applyNumberFormat="0" applyBorder="0" applyAlignment="0" applyProtection="0"/>
    <xf numFmtId="9" fontId="4" fillId="0" borderId="0" applyFont="0" applyFill="0" applyBorder="0" applyAlignment="0" applyProtection="0"/>
    <xf numFmtId="0" fontId="17" fillId="0" borderId="0" applyNumberFormat="0" applyFill="0" applyBorder="0" applyAlignment="0" applyProtection="0">
      <alignment vertical="top"/>
      <protection locked="0"/>
    </xf>
  </cellStyleXfs>
  <cellXfs count="63">
    <xf numFmtId="0" fontId="0" fillId="0" borderId="0" xfId="0"/>
    <xf numFmtId="0" fontId="6" fillId="0" borderId="0" xfId="0" applyFont="1"/>
    <xf numFmtId="0" fontId="7" fillId="0" borderId="0" xfId="0" applyFont="1"/>
    <xf numFmtId="0" fontId="8" fillId="0" borderId="0" xfId="0" applyFont="1"/>
    <xf numFmtId="0" fontId="9" fillId="0" borderId="0" xfId="0" applyFont="1"/>
    <xf numFmtId="0" fontId="10" fillId="0" borderId="0" xfId="0" applyFont="1" applyAlignment="1">
      <alignment horizontal="left" wrapText="1"/>
    </xf>
    <xf numFmtId="0" fontId="0" fillId="0" borderId="0" xfId="0" applyAlignment="1">
      <alignment horizontal="left" wrapText="1"/>
    </xf>
    <xf numFmtId="0" fontId="12" fillId="2" borderId="2" xfId="1" applyFont="1" applyBorder="1" applyAlignment="1">
      <alignment horizontal="left" wrapText="1"/>
    </xf>
    <xf numFmtId="0" fontId="12" fillId="2" borderId="3" xfId="1" applyFont="1" applyBorder="1" applyAlignment="1">
      <alignment horizontal="left" wrapText="1"/>
    </xf>
    <xf numFmtId="0" fontId="13" fillId="3" borderId="2" xfId="0" applyFont="1" applyFill="1" applyBorder="1" applyAlignment="1">
      <alignment wrapText="1"/>
    </xf>
    <xf numFmtId="0" fontId="13" fillId="3" borderId="3" xfId="0" applyFont="1" applyFill="1" applyBorder="1" applyAlignment="1">
      <alignment wrapText="1"/>
    </xf>
    <xf numFmtId="0" fontId="13" fillId="3" borderId="3" xfId="0" applyFont="1" applyFill="1" applyBorder="1" applyAlignment="1">
      <alignment horizontal="center" vertical="center" wrapText="1"/>
    </xf>
    <xf numFmtId="0" fontId="14" fillId="4" borderId="2" xfId="0" applyFont="1" applyFill="1" applyBorder="1" applyAlignment="1">
      <alignment horizontal="left" wrapText="1"/>
    </xf>
    <xf numFmtId="0" fontId="14" fillId="4" borderId="3" xfId="0" applyFont="1" applyFill="1" applyBorder="1" applyAlignment="1">
      <alignment horizontal="center" vertical="center" wrapText="1"/>
    </xf>
    <xf numFmtId="0" fontId="10" fillId="0" borderId="0" xfId="0" applyFont="1" applyAlignment="1">
      <alignment horizontal="right"/>
    </xf>
    <xf numFmtId="0" fontId="15" fillId="0" borderId="0" xfId="0" applyFont="1" applyAlignment="1">
      <alignment horizontal="right"/>
    </xf>
    <xf numFmtId="0" fontId="8" fillId="0" borderId="0" xfId="0" applyFont="1" applyAlignment="1">
      <alignment horizontal="right"/>
    </xf>
    <xf numFmtId="0" fontId="7" fillId="0" borderId="0" xfId="0" applyFont="1" applyAlignment="1">
      <alignment horizontal="right"/>
    </xf>
    <xf numFmtId="0" fontId="3" fillId="3" borderId="2" xfId="0" applyFont="1" applyFill="1" applyBorder="1" applyAlignment="1">
      <alignment wrapText="1"/>
    </xf>
    <xf numFmtId="0" fontId="3" fillId="3" borderId="3" xfId="0" applyFont="1" applyFill="1" applyBorder="1" applyAlignment="1">
      <alignment horizontal="center" vertical="center" wrapText="1"/>
    </xf>
    <xf numFmtId="0" fontId="3" fillId="4" borderId="2" xfId="0" applyFont="1" applyFill="1" applyBorder="1" applyAlignment="1">
      <alignment wrapText="1"/>
    </xf>
    <xf numFmtId="0" fontId="3" fillId="4" borderId="3" xfId="0" applyFont="1" applyFill="1" applyBorder="1" applyAlignment="1">
      <alignment horizontal="center" vertical="center" wrapText="1"/>
    </xf>
    <xf numFmtId="0" fontId="3" fillId="5" borderId="2" xfId="0" applyFont="1" applyFill="1" applyBorder="1" applyAlignment="1">
      <alignment wrapText="1"/>
    </xf>
    <xf numFmtId="0" fontId="3" fillId="5" borderId="3" xfId="0" applyFont="1" applyFill="1" applyBorder="1" applyAlignment="1">
      <alignment horizontal="center" vertical="center" wrapText="1"/>
    </xf>
    <xf numFmtId="0" fontId="12" fillId="2" borderId="4" xfId="1" applyFont="1" applyBorder="1" applyAlignment="1">
      <alignment horizontal="left" wrapText="1"/>
    </xf>
    <xf numFmtId="10" fontId="3" fillId="4" borderId="5" xfId="2" applyNumberFormat="1" applyFont="1" applyFill="1" applyBorder="1" applyAlignment="1">
      <alignment horizontal="right" vertical="center" wrapText="1"/>
    </xf>
    <xf numFmtId="10" fontId="3" fillId="5" borderId="5" xfId="2" applyNumberFormat="1" applyFont="1" applyFill="1" applyBorder="1" applyAlignment="1">
      <alignment horizontal="right" vertical="center" wrapText="1"/>
    </xf>
    <xf numFmtId="10" fontId="3" fillId="3" borderId="5" xfId="2" applyNumberFormat="1" applyFont="1" applyFill="1" applyBorder="1" applyAlignment="1">
      <alignment horizontal="right" vertical="center" wrapText="1"/>
    </xf>
    <xf numFmtId="0" fontId="12" fillId="2" borderId="3" xfId="1" applyFont="1" applyBorder="1" applyAlignment="1">
      <alignment horizontal="left" wrapText="1"/>
    </xf>
    <xf numFmtId="0" fontId="11" fillId="0" borderId="1" xfId="0" applyFont="1" applyBorder="1" applyAlignment="1">
      <alignment horizontal="center" vertical="center"/>
    </xf>
    <xf numFmtId="0" fontId="13" fillId="2" borderId="6" xfId="1" applyFont="1" applyBorder="1" applyAlignment="1">
      <alignment horizontal="left" vertical="center" wrapText="1"/>
    </xf>
    <xf numFmtId="10" fontId="13" fillId="2" borderId="4" xfId="1" applyNumberFormat="1" applyFont="1" applyBorder="1" applyAlignment="1">
      <alignment horizontal="left" vertical="center" wrapText="1"/>
    </xf>
    <xf numFmtId="0" fontId="13" fillId="2" borderId="7" xfId="1" applyFont="1" applyBorder="1" applyAlignment="1">
      <alignment horizontal="left" vertical="center" wrapText="1"/>
    </xf>
    <xf numFmtId="10" fontId="13" fillId="2" borderId="8" xfId="1" applyNumberFormat="1" applyFont="1" applyBorder="1" applyAlignment="1">
      <alignment horizontal="left" vertical="center" wrapText="1"/>
    </xf>
    <xf numFmtId="0" fontId="0" fillId="0" borderId="0" xfId="0" applyAlignment="1">
      <alignment vertical="center"/>
    </xf>
    <xf numFmtId="0" fontId="8" fillId="0" borderId="9" xfId="0" applyFont="1" applyBorder="1" applyAlignment="1">
      <alignment vertical="center"/>
    </xf>
    <xf numFmtId="0" fontId="0" fillId="0" borderId="6" xfId="0" applyBorder="1" applyAlignment="1">
      <alignment vertical="center"/>
    </xf>
    <xf numFmtId="0" fontId="0" fillId="0" borderId="4" xfId="0" applyBorder="1" applyAlignment="1">
      <alignment vertical="center"/>
    </xf>
    <xf numFmtId="0" fontId="7" fillId="0" borderId="10" xfId="0" applyFont="1" applyBorder="1"/>
    <xf numFmtId="0" fontId="0" fillId="0" borderId="0" xfId="0" applyBorder="1"/>
    <xf numFmtId="0" fontId="0" fillId="0" borderId="11" xfId="0" applyBorder="1"/>
    <xf numFmtId="0" fontId="7" fillId="0" borderId="12" xfId="0" applyFont="1" applyBorder="1"/>
    <xf numFmtId="0" fontId="0" fillId="0" borderId="7" xfId="0" applyBorder="1"/>
    <xf numFmtId="0" fontId="0" fillId="0" borderId="8" xfId="0" applyBorder="1"/>
    <xf numFmtId="0" fontId="11" fillId="0" borderId="1" xfId="0" applyFont="1" applyBorder="1" applyAlignment="1">
      <alignment horizontal="left" vertical="top" wrapText="1"/>
    </xf>
    <xf numFmtId="0" fontId="7" fillId="0" borderId="0" xfId="0" applyFont="1" applyAlignment="1">
      <alignment horizontal="left" vertical="top" wrapText="1"/>
    </xf>
    <xf numFmtId="0" fontId="17" fillId="0" borderId="0" xfId="3" applyAlignment="1" applyProtection="1"/>
    <xf numFmtId="17" fontId="0" fillId="0" borderId="0" xfId="0" applyNumberFormat="1"/>
    <xf numFmtId="0" fontId="16" fillId="6" borderId="2" xfId="0" applyFont="1" applyFill="1" applyBorder="1" applyAlignment="1">
      <alignment horizontal="left" wrapText="1"/>
    </xf>
    <xf numFmtId="0" fontId="16" fillId="6" borderId="3" xfId="0" applyFont="1" applyFill="1" applyBorder="1" applyAlignment="1">
      <alignment horizontal="left" wrapText="1"/>
    </xf>
    <xf numFmtId="0" fontId="16" fillId="6" borderId="5" xfId="0" applyFont="1" applyFill="1" applyBorder="1" applyAlignment="1">
      <alignment horizontal="left" wrapText="1"/>
    </xf>
    <xf numFmtId="0" fontId="11" fillId="0" borderId="2" xfId="0" applyFont="1" applyBorder="1" applyAlignment="1">
      <alignment horizontal="left" vertical="top" wrapText="1"/>
    </xf>
    <xf numFmtId="0" fontId="11" fillId="0" borderId="5" xfId="0" applyFont="1" applyBorder="1" applyAlignment="1">
      <alignment horizontal="left" vertical="top" wrapText="1"/>
    </xf>
    <xf numFmtId="0" fontId="14" fillId="4" borderId="3" xfId="0" applyFont="1" applyFill="1" applyBorder="1" applyAlignment="1">
      <alignment vertical="center" wrapText="1"/>
    </xf>
    <xf numFmtId="0" fontId="14" fillId="4" borderId="5" xfId="0" applyFont="1" applyFill="1" applyBorder="1" applyAlignment="1">
      <alignment vertical="center" wrapText="1"/>
    </xf>
    <xf numFmtId="0" fontId="13" fillId="3" borderId="3"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12" fillId="2" borderId="3" xfId="1" applyFont="1" applyBorder="1" applyAlignment="1">
      <alignment horizontal="left" vertical="center" wrapText="1"/>
    </xf>
    <xf numFmtId="0" fontId="12" fillId="2" borderId="5" xfId="1" applyFont="1" applyBorder="1" applyAlignment="1">
      <alignment horizontal="left" vertical="center" wrapText="1"/>
    </xf>
    <xf numFmtId="0" fontId="13" fillId="2" borderId="6" xfId="1" applyFont="1" applyBorder="1" applyAlignment="1">
      <alignment horizontal="center" vertical="center" wrapText="1"/>
    </xf>
    <xf numFmtId="0" fontId="13" fillId="2" borderId="7" xfId="1" applyFont="1" applyBorder="1" applyAlignment="1">
      <alignment horizontal="center" vertical="center" wrapText="1"/>
    </xf>
    <xf numFmtId="0" fontId="13" fillId="2" borderId="9" xfId="1" applyFont="1" applyBorder="1" applyAlignment="1">
      <alignment horizontal="right" vertical="center" wrapText="1"/>
    </xf>
    <xf numFmtId="0" fontId="13" fillId="2" borderId="12" xfId="1" applyFont="1" applyBorder="1" applyAlignment="1">
      <alignment horizontal="right" vertical="center" wrapText="1"/>
    </xf>
  </cellXfs>
  <cellStyles count="4">
    <cellStyle name="Énfasis1" xfId="1" builtinId="29"/>
    <cellStyle name="Hipervínculo" xfId="3" builtinId="8"/>
    <cellStyle name="Normal" xfId="0" builtinId="0"/>
    <cellStyle name="Porcentual"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es-ES"/>
  <c:chart>
    <c:title>
      <c:layout/>
    </c:title>
    <c:plotArea>
      <c:layout/>
      <c:barChart>
        <c:barDir val="col"/>
        <c:grouping val="clustered"/>
        <c:ser>
          <c:idx val="0"/>
          <c:order val="0"/>
          <c:tx>
            <c:strRef>
              <c:f>Resumen!$D$3</c:f>
              <c:strCache>
                <c:ptCount val="1"/>
                <c:pt idx="0">
                  <c:v>% Acierto</c:v>
                </c:pt>
              </c:strCache>
            </c:strRef>
          </c:tx>
          <c:cat>
            <c:strRef>
              <c:f>Resumen!$A$4:$A$14</c:f>
              <c:strCache>
                <c:ptCount val="11"/>
                <c:pt idx="0">
                  <c:v>Claridad de propósito y objetivos</c:v>
                </c:pt>
                <c:pt idx="1">
                  <c:v>Visibilidad y orientación inmediatas</c:v>
                </c:pt>
                <c:pt idx="2">
                  <c:v>Adecuación al mundo, los objetos mentales del usuario y la lógica de la información</c:v>
                </c:pt>
                <c:pt idx="3">
                  <c:v>Reconocimiento más que memoria</c:v>
                </c:pt>
                <c:pt idx="4">
                  <c:v>Control y libertad del usuario</c:v>
                </c:pt>
                <c:pt idx="5">
                  <c:v>Consistencia y estándares</c:v>
                </c:pt>
                <c:pt idx="6">
                  <c:v>Prevención de errores gracias a un diseño adecuado</c:v>
                </c:pt>
                <c:pt idx="7">
                  <c:v>Flexibilidad y eficiencia de uso</c:v>
                </c:pt>
                <c:pt idx="8">
                  <c:v>Información y diseño minimalista</c:v>
                </c:pt>
                <c:pt idx="9">
                  <c:v>Eficacia de los mensajes de error</c:v>
                </c:pt>
                <c:pt idx="10">
                  <c:v>Documentación de ayuda</c:v>
                </c:pt>
              </c:strCache>
            </c:strRef>
          </c:cat>
          <c:val>
            <c:numRef>
              <c:f>Resumen!$D$4:$D$14</c:f>
              <c:numCache>
                <c:formatCode>0.00%</c:formatCode>
                <c:ptCount val="11"/>
                <c:pt idx="0">
                  <c:v>0.81818181818181823</c:v>
                </c:pt>
                <c:pt idx="1">
                  <c:v>0.86363636363636365</c:v>
                </c:pt>
                <c:pt idx="2">
                  <c:v>0.8666666666666667</c:v>
                </c:pt>
                <c:pt idx="3">
                  <c:v>0.8125</c:v>
                </c:pt>
                <c:pt idx="4">
                  <c:v>0.95</c:v>
                </c:pt>
                <c:pt idx="5">
                  <c:v>0.76</c:v>
                </c:pt>
                <c:pt idx="6">
                  <c:v>1</c:v>
                </c:pt>
                <c:pt idx="7">
                  <c:v>0.92307692307692313</c:v>
                </c:pt>
                <c:pt idx="8">
                  <c:v>0.91304347826086951</c:v>
                </c:pt>
                <c:pt idx="9">
                  <c:v>0.77777777777777779</c:v>
                </c:pt>
                <c:pt idx="10">
                  <c:v>0.5</c:v>
                </c:pt>
              </c:numCache>
            </c:numRef>
          </c:val>
        </c:ser>
        <c:gapWidth val="75"/>
        <c:axId val="62838272"/>
        <c:axId val="62839808"/>
      </c:barChart>
      <c:catAx>
        <c:axId val="62838272"/>
        <c:scaling>
          <c:orientation val="minMax"/>
        </c:scaling>
        <c:axPos val="b"/>
        <c:numFmt formatCode="General" sourceLinked="1"/>
        <c:majorTickMark val="none"/>
        <c:tickLblPos val="nextTo"/>
        <c:crossAx val="62839808"/>
        <c:crosses val="autoZero"/>
        <c:auto val="1"/>
        <c:lblAlgn val="ctr"/>
        <c:lblOffset val="100"/>
      </c:catAx>
      <c:valAx>
        <c:axId val="62839808"/>
        <c:scaling>
          <c:orientation val="minMax"/>
          <c:max val="1"/>
        </c:scaling>
        <c:axPos val="l"/>
        <c:majorGridlines/>
        <c:numFmt formatCode="0.00%" sourceLinked="1"/>
        <c:tickLblPos val="nextTo"/>
        <c:crossAx val="62838272"/>
        <c:crosses val="autoZero"/>
        <c:crossBetween val="between"/>
      </c:valAx>
    </c:plotArea>
    <c:plotVisOnly val="1"/>
    <c:dispBlanksAs val="gap"/>
  </c:chart>
  <c:printSettings>
    <c:headerFooter/>
    <c:pageMargins b="0.75000000000000133" l="0.70000000000000062" r="0.70000000000000062" t="0.750000000000001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a:pPr>
            <a:r>
              <a:rPr lang="es-ES"/>
              <a:t>Diferencias entre la nota ideal y la nota real</a:t>
            </a:r>
          </a:p>
        </c:rich>
      </c:tx>
      <c:layout/>
    </c:title>
    <c:plotArea>
      <c:layout/>
      <c:barChart>
        <c:barDir val="col"/>
        <c:grouping val="clustered"/>
        <c:ser>
          <c:idx val="0"/>
          <c:order val="0"/>
          <c:tx>
            <c:strRef>
              <c:f>Resumen!$B$3</c:f>
              <c:strCache>
                <c:ptCount val="1"/>
                <c:pt idx="0">
                  <c:v>Nota ideal</c:v>
                </c:pt>
              </c:strCache>
            </c:strRef>
          </c:tx>
          <c:cat>
            <c:strRef>
              <c:f>Resumen!$A$4:$A$14</c:f>
              <c:strCache>
                <c:ptCount val="11"/>
                <c:pt idx="0">
                  <c:v>Claridad de propósito y objetivos</c:v>
                </c:pt>
                <c:pt idx="1">
                  <c:v>Visibilidad y orientación inmediatas</c:v>
                </c:pt>
                <c:pt idx="2">
                  <c:v>Adecuación al mundo, los objetos mentales del usuario y la lógica de la información</c:v>
                </c:pt>
                <c:pt idx="3">
                  <c:v>Reconocimiento más que memoria</c:v>
                </c:pt>
                <c:pt idx="4">
                  <c:v>Control y libertad del usuario</c:v>
                </c:pt>
                <c:pt idx="5">
                  <c:v>Consistencia y estándares</c:v>
                </c:pt>
                <c:pt idx="6">
                  <c:v>Prevención de errores gracias a un diseño adecuado</c:v>
                </c:pt>
                <c:pt idx="7">
                  <c:v>Flexibilidad y eficiencia de uso</c:v>
                </c:pt>
                <c:pt idx="8">
                  <c:v>Información y diseño minimalista</c:v>
                </c:pt>
                <c:pt idx="9">
                  <c:v>Eficacia de los mensajes de error</c:v>
                </c:pt>
                <c:pt idx="10">
                  <c:v>Documentación de ayuda</c:v>
                </c:pt>
              </c:strCache>
            </c:strRef>
          </c:cat>
          <c:val>
            <c:numRef>
              <c:f>Resumen!$B$4:$B$14</c:f>
              <c:numCache>
                <c:formatCode>General</c:formatCode>
                <c:ptCount val="11"/>
                <c:pt idx="0">
                  <c:v>11</c:v>
                </c:pt>
                <c:pt idx="1">
                  <c:v>22</c:v>
                </c:pt>
                <c:pt idx="2">
                  <c:v>30</c:v>
                </c:pt>
                <c:pt idx="3">
                  <c:v>16</c:v>
                </c:pt>
                <c:pt idx="4">
                  <c:v>20</c:v>
                </c:pt>
                <c:pt idx="5">
                  <c:v>25</c:v>
                </c:pt>
                <c:pt idx="6">
                  <c:v>7</c:v>
                </c:pt>
                <c:pt idx="7">
                  <c:v>13</c:v>
                </c:pt>
                <c:pt idx="8">
                  <c:v>23</c:v>
                </c:pt>
                <c:pt idx="9">
                  <c:v>9</c:v>
                </c:pt>
                <c:pt idx="10">
                  <c:v>18</c:v>
                </c:pt>
              </c:numCache>
            </c:numRef>
          </c:val>
        </c:ser>
        <c:ser>
          <c:idx val="1"/>
          <c:order val="1"/>
          <c:tx>
            <c:strRef>
              <c:f>Resumen!$C$3</c:f>
              <c:strCache>
                <c:ptCount val="1"/>
                <c:pt idx="0">
                  <c:v>Nota real</c:v>
                </c:pt>
              </c:strCache>
            </c:strRef>
          </c:tx>
          <c:cat>
            <c:strRef>
              <c:f>Resumen!$A$4:$A$14</c:f>
              <c:strCache>
                <c:ptCount val="11"/>
                <c:pt idx="0">
                  <c:v>Claridad de propósito y objetivos</c:v>
                </c:pt>
                <c:pt idx="1">
                  <c:v>Visibilidad y orientación inmediatas</c:v>
                </c:pt>
                <c:pt idx="2">
                  <c:v>Adecuación al mundo, los objetos mentales del usuario y la lógica de la información</c:v>
                </c:pt>
                <c:pt idx="3">
                  <c:v>Reconocimiento más que memoria</c:v>
                </c:pt>
                <c:pt idx="4">
                  <c:v>Control y libertad del usuario</c:v>
                </c:pt>
                <c:pt idx="5">
                  <c:v>Consistencia y estándares</c:v>
                </c:pt>
                <c:pt idx="6">
                  <c:v>Prevención de errores gracias a un diseño adecuado</c:v>
                </c:pt>
                <c:pt idx="7">
                  <c:v>Flexibilidad y eficiencia de uso</c:v>
                </c:pt>
                <c:pt idx="8">
                  <c:v>Información y diseño minimalista</c:v>
                </c:pt>
                <c:pt idx="9">
                  <c:v>Eficacia de los mensajes de error</c:v>
                </c:pt>
                <c:pt idx="10">
                  <c:v>Documentación de ayuda</c:v>
                </c:pt>
              </c:strCache>
            </c:strRef>
          </c:cat>
          <c:val>
            <c:numRef>
              <c:f>Resumen!$C$4:$C$14</c:f>
              <c:numCache>
                <c:formatCode>General</c:formatCode>
                <c:ptCount val="11"/>
                <c:pt idx="0">
                  <c:v>9</c:v>
                </c:pt>
                <c:pt idx="1">
                  <c:v>19</c:v>
                </c:pt>
                <c:pt idx="2">
                  <c:v>26</c:v>
                </c:pt>
                <c:pt idx="3">
                  <c:v>13</c:v>
                </c:pt>
                <c:pt idx="4">
                  <c:v>19</c:v>
                </c:pt>
                <c:pt idx="5">
                  <c:v>19</c:v>
                </c:pt>
                <c:pt idx="6">
                  <c:v>7</c:v>
                </c:pt>
                <c:pt idx="7">
                  <c:v>12</c:v>
                </c:pt>
                <c:pt idx="8">
                  <c:v>21</c:v>
                </c:pt>
                <c:pt idx="9">
                  <c:v>7</c:v>
                </c:pt>
                <c:pt idx="10">
                  <c:v>9</c:v>
                </c:pt>
              </c:numCache>
            </c:numRef>
          </c:val>
        </c:ser>
        <c:gapWidth val="75"/>
        <c:overlap val="-25"/>
        <c:axId val="63466880"/>
        <c:axId val="63480960"/>
      </c:barChart>
      <c:catAx>
        <c:axId val="63466880"/>
        <c:scaling>
          <c:orientation val="minMax"/>
        </c:scaling>
        <c:axPos val="b"/>
        <c:numFmt formatCode="General" sourceLinked="1"/>
        <c:majorTickMark val="none"/>
        <c:tickLblPos val="nextTo"/>
        <c:crossAx val="63480960"/>
        <c:crosses val="autoZero"/>
        <c:auto val="1"/>
        <c:lblAlgn val="ctr"/>
        <c:lblOffset val="100"/>
      </c:catAx>
      <c:valAx>
        <c:axId val="63480960"/>
        <c:scaling>
          <c:orientation val="minMax"/>
        </c:scaling>
        <c:axPos val="l"/>
        <c:majorGridlines/>
        <c:numFmt formatCode="General" sourceLinked="1"/>
        <c:majorTickMark val="none"/>
        <c:tickLblPos val="none"/>
        <c:spPr>
          <a:ln w="9525">
            <a:noFill/>
          </a:ln>
        </c:spPr>
        <c:crossAx val="63466880"/>
        <c:crosses val="autoZero"/>
        <c:crossBetween val="between"/>
      </c:valAx>
    </c:plotArea>
    <c:legend>
      <c:legendPos val="b"/>
      <c:layout/>
    </c:legend>
    <c:plotVisOnly val="1"/>
    <c:dispBlanksAs val="gap"/>
  </c:chart>
  <c:printSettings>
    <c:headerFooter/>
    <c:pageMargins b="0.75000000000000133" l="0.70000000000000062" r="0.70000000000000062" t="0.750000000000001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3</xdr:col>
      <xdr:colOff>19050</xdr:colOff>
      <xdr:row>11</xdr:row>
      <xdr:rowOff>552450</xdr:rowOff>
    </xdr:from>
    <xdr:to>
      <xdr:col>4</xdr:col>
      <xdr:colOff>3829050</xdr:colOff>
      <xdr:row>11</xdr:row>
      <xdr:rowOff>790575</xdr:rowOff>
    </xdr:to>
    <xdr:pic>
      <xdr:nvPicPr>
        <xdr:cNvPr id="204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5438775" y="3848100"/>
          <a:ext cx="5410200" cy="238125"/>
        </a:xfrm>
        <a:prstGeom prst="rect">
          <a:avLst/>
        </a:prstGeom>
        <a:noFill/>
        <a:ln w="1">
          <a:noFill/>
          <a:miter lim="800000"/>
          <a:headEnd/>
          <a:tailEnd type="none" w="med" len="med"/>
        </a:ln>
        <a:effec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190500</xdr:colOff>
      <xdr:row>0</xdr:row>
      <xdr:rowOff>66675</xdr:rowOff>
    </xdr:from>
    <xdr:to>
      <xdr:col>11</xdr:col>
      <xdr:colOff>257175</xdr:colOff>
      <xdr:row>18</xdr:row>
      <xdr:rowOff>38100</xdr:rowOff>
    </xdr:to>
    <xdr:graphicFrame macro="">
      <xdr:nvGraphicFramePr>
        <xdr:cNvPr id="2078"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14</xdr:row>
      <xdr:rowOff>171450</xdr:rowOff>
    </xdr:from>
    <xdr:to>
      <xdr:col>3</xdr:col>
      <xdr:colOff>742950</xdr:colOff>
      <xdr:row>34</xdr:row>
      <xdr:rowOff>171450</xdr:rowOff>
    </xdr:to>
    <xdr:graphicFrame macro="">
      <xdr:nvGraphicFramePr>
        <xdr:cNvPr id="2079" name="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lamardeletras.com/"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oleObject" Target="../embeddings/oleObject3.bin"/><Relationship Id="rId5" Type="http://schemas.openxmlformats.org/officeDocument/2006/relationships/oleObject" Target="../embeddings/oleObject2.bin"/><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dimension ref="A1:K23"/>
  <sheetViews>
    <sheetView workbookViewId="0">
      <selection activeCell="B4" sqref="B4"/>
    </sheetView>
  </sheetViews>
  <sheetFormatPr baseColWidth="10" defaultRowHeight="15"/>
  <cols>
    <col min="1" max="1" width="26.42578125" style="2" customWidth="1"/>
  </cols>
  <sheetData>
    <row r="1" spans="1:2" s="1" customFormat="1" ht="21">
      <c r="A1" s="14" t="s">
        <v>1</v>
      </c>
      <c r="B1" s="1" t="s">
        <v>120</v>
      </c>
    </row>
    <row r="2" spans="1:2" ht="18">
      <c r="A2" s="15" t="s">
        <v>2</v>
      </c>
      <c r="B2" s="46" t="s">
        <v>121</v>
      </c>
    </row>
    <row r="3" spans="1:2">
      <c r="A3" s="16" t="s">
        <v>3</v>
      </c>
      <c r="B3" s="47">
        <v>40817</v>
      </c>
    </row>
    <row r="4" spans="1:2">
      <c r="A4" s="17"/>
    </row>
    <row r="5" spans="1:2">
      <c r="A5" s="16" t="s">
        <v>4</v>
      </c>
    </row>
    <row r="6" spans="1:2" ht="114">
      <c r="A6" s="45" t="s">
        <v>119</v>
      </c>
    </row>
    <row r="7" spans="1:2">
      <c r="A7" s="17"/>
    </row>
    <row r="8" spans="1:2">
      <c r="A8" s="17"/>
    </row>
    <row r="9" spans="1:2">
      <c r="A9" s="17"/>
    </row>
    <row r="10" spans="1:2">
      <c r="A10" s="17"/>
    </row>
    <row r="11" spans="1:2">
      <c r="A11" s="17"/>
    </row>
    <row r="12" spans="1:2">
      <c r="A12" s="17"/>
    </row>
    <row r="13" spans="1:2">
      <c r="A13" s="17"/>
    </row>
    <row r="14" spans="1:2">
      <c r="A14" s="17"/>
    </row>
    <row r="15" spans="1:2">
      <c r="A15" s="17"/>
    </row>
    <row r="17" spans="1:11" s="34" customFormat="1" ht="24.75" customHeight="1">
      <c r="A17" s="35" t="s">
        <v>106</v>
      </c>
      <c r="B17" s="36"/>
      <c r="C17" s="36"/>
      <c r="D17" s="36"/>
      <c r="E17" s="36"/>
      <c r="F17" s="36"/>
      <c r="G17" s="36"/>
      <c r="H17" s="36"/>
      <c r="I17" s="36"/>
      <c r="J17" s="36"/>
      <c r="K17" s="37"/>
    </row>
    <row r="18" spans="1:11">
      <c r="A18" s="38" t="s">
        <v>107</v>
      </c>
      <c r="B18" s="39"/>
      <c r="C18" s="39"/>
      <c r="D18" s="39"/>
      <c r="E18" s="39"/>
      <c r="F18" s="39"/>
      <c r="G18" s="39"/>
      <c r="H18" s="39"/>
      <c r="I18" s="39"/>
      <c r="J18" s="39"/>
      <c r="K18" s="40"/>
    </row>
    <row r="19" spans="1:11">
      <c r="A19" s="38" t="s">
        <v>111</v>
      </c>
      <c r="B19" s="39"/>
      <c r="C19" s="39"/>
      <c r="D19" s="39"/>
      <c r="E19" s="39"/>
      <c r="F19" s="39"/>
      <c r="G19" s="39"/>
      <c r="H19" s="39"/>
      <c r="I19" s="39"/>
      <c r="J19" s="39"/>
      <c r="K19" s="40"/>
    </row>
    <row r="20" spans="1:11">
      <c r="A20" s="38" t="s">
        <v>112</v>
      </c>
      <c r="B20" s="39"/>
      <c r="C20" s="39"/>
      <c r="D20" s="39"/>
      <c r="E20" s="39"/>
      <c r="F20" s="39"/>
      <c r="G20" s="39"/>
      <c r="H20" s="39"/>
      <c r="I20" s="39"/>
      <c r="J20" s="39"/>
      <c r="K20" s="40"/>
    </row>
    <row r="21" spans="1:11">
      <c r="A21" s="38" t="s">
        <v>108</v>
      </c>
      <c r="B21" s="39"/>
      <c r="C21" s="39"/>
      <c r="D21" s="39"/>
      <c r="E21" s="39"/>
      <c r="F21" s="39"/>
      <c r="G21" s="39"/>
      <c r="H21" s="39"/>
      <c r="I21" s="39"/>
      <c r="J21" s="39"/>
      <c r="K21" s="40"/>
    </row>
    <row r="22" spans="1:11">
      <c r="A22" s="38" t="s">
        <v>109</v>
      </c>
      <c r="B22" s="39"/>
      <c r="C22" s="39"/>
      <c r="D22" s="39"/>
      <c r="E22" s="39"/>
      <c r="F22" s="39"/>
      <c r="G22" s="39"/>
      <c r="H22" s="39"/>
      <c r="I22" s="39"/>
      <c r="J22" s="39"/>
      <c r="K22" s="40"/>
    </row>
    <row r="23" spans="1:11">
      <c r="A23" s="41" t="s">
        <v>110</v>
      </c>
      <c r="B23" s="42"/>
      <c r="C23" s="42"/>
      <c r="D23" s="42"/>
      <c r="E23" s="42"/>
      <c r="F23" s="42"/>
      <c r="G23" s="42"/>
      <c r="H23" s="42"/>
      <c r="I23" s="42"/>
      <c r="J23" s="42"/>
      <c r="K23" s="43"/>
    </row>
  </sheetData>
  <hyperlinks>
    <hyperlink ref="B2"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sheetPr>
    <pageSetUpPr fitToPage="1"/>
  </sheetPr>
  <dimension ref="A1:I102"/>
  <sheetViews>
    <sheetView tabSelected="1" workbookViewId="0">
      <pane ySplit="3" topLeftCell="A82" activePane="bottomLeft" state="frozen"/>
      <selection pane="bottomLeft" sqref="A1:E102"/>
    </sheetView>
  </sheetViews>
  <sheetFormatPr baseColWidth="10" defaultRowHeight="15"/>
  <cols>
    <col min="1" max="1" width="56.42578125" style="6" customWidth="1"/>
    <col min="2" max="3" width="12.42578125" customWidth="1"/>
    <col min="4" max="4" width="24" customWidth="1"/>
    <col min="5" max="5" width="65.42578125" customWidth="1"/>
    <col min="9" max="9" width="39.85546875" customWidth="1"/>
  </cols>
  <sheetData>
    <row r="1" spans="1:9" ht="26.25">
      <c r="A1" s="48" t="s">
        <v>0</v>
      </c>
      <c r="B1" s="49"/>
      <c r="C1" s="49"/>
      <c r="D1" s="49"/>
      <c r="E1" s="50"/>
    </row>
    <row r="2" spans="1:9" ht="20.25">
      <c r="A2" s="5"/>
    </row>
    <row r="3" spans="1:9" s="3" customFormat="1">
      <c r="A3" s="7" t="s">
        <v>90</v>
      </c>
      <c r="B3" s="28" t="s">
        <v>91</v>
      </c>
      <c r="C3" s="28" t="s">
        <v>92</v>
      </c>
      <c r="D3" s="57" t="s">
        <v>93</v>
      </c>
      <c r="E3" s="58"/>
      <c r="I3" s="3" t="s">
        <v>97</v>
      </c>
    </row>
    <row r="4" spans="1:9">
      <c r="A4" s="9" t="s">
        <v>5</v>
      </c>
      <c r="B4" s="10"/>
      <c r="C4" s="10"/>
      <c r="D4" s="55"/>
      <c r="E4" s="56"/>
      <c r="I4">
        <f>IF(B4="N/A",0,IF(C4&gt;B4,B4,C4))</f>
        <v>0</v>
      </c>
    </row>
    <row r="5" spans="1:9" ht="38.25">
      <c r="A5" s="44" t="s">
        <v>6</v>
      </c>
      <c r="B5" s="29">
        <v>3</v>
      </c>
      <c r="C5" s="29">
        <v>3</v>
      </c>
      <c r="D5" s="51" t="s">
        <v>122</v>
      </c>
      <c r="E5" s="52"/>
      <c r="I5">
        <f t="shared" ref="I5:I73" si="0">IF(B5="N/A",0,IF(C5&gt;B5,B5,C5))</f>
        <v>3</v>
      </c>
    </row>
    <row r="6" spans="1:9" ht="38.25">
      <c r="A6" s="44" t="s">
        <v>7</v>
      </c>
      <c r="B6" s="29">
        <v>3</v>
      </c>
      <c r="C6" s="29">
        <v>3</v>
      </c>
      <c r="D6" s="51" t="s">
        <v>123</v>
      </c>
      <c r="E6" s="52"/>
      <c r="I6">
        <f t="shared" si="0"/>
        <v>3</v>
      </c>
    </row>
    <row r="7" spans="1:9" ht="83.25" customHeight="1">
      <c r="A7" s="44" t="s">
        <v>8</v>
      </c>
      <c r="B7" s="29">
        <v>3</v>
      </c>
      <c r="C7" s="29">
        <v>1</v>
      </c>
      <c r="D7" s="51" t="s">
        <v>153</v>
      </c>
      <c r="E7" s="52"/>
      <c r="I7">
        <f t="shared" si="0"/>
        <v>1</v>
      </c>
    </row>
    <row r="8" spans="1:9" ht="25.5">
      <c r="A8" s="44" t="s">
        <v>101</v>
      </c>
      <c r="B8" s="29">
        <v>2</v>
      </c>
      <c r="C8" s="29">
        <v>2</v>
      </c>
      <c r="D8" s="51"/>
      <c r="E8" s="52"/>
      <c r="I8">
        <f t="shared" si="0"/>
        <v>2</v>
      </c>
    </row>
    <row r="9" spans="1:9">
      <c r="A9" s="9" t="s">
        <v>11</v>
      </c>
      <c r="B9" s="11"/>
      <c r="C9" s="11"/>
      <c r="D9" s="55"/>
      <c r="E9" s="56"/>
      <c r="I9">
        <f t="shared" si="0"/>
        <v>0</v>
      </c>
    </row>
    <row r="10" spans="1:9">
      <c r="A10" s="12" t="s">
        <v>9</v>
      </c>
      <c r="B10" s="13"/>
      <c r="C10" s="13"/>
      <c r="D10" s="53"/>
      <c r="E10" s="54"/>
      <c r="I10">
        <f t="shared" si="0"/>
        <v>0</v>
      </c>
    </row>
    <row r="11" spans="1:9" ht="25.5">
      <c r="A11" s="44" t="s">
        <v>12</v>
      </c>
      <c r="B11" s="29">
        <v>3</v>
      </c>
      <c r="C11" s="29">
        <v>3</v>
      </c>
      <c r="D11" s="51" t="s">
        <v>125</v>
      </c>
      <c r="E11" s="52"/>
      <c r="I11">
        <f t="shared" si="0"/>
        <v>3</v>
      </c>
    </row>
    <row r="12" spans="1:9" ht="96.75" customHeight="1">
      <c r="A12" s="44" t="s">
        <v>13</v>
      </c>
      <c r="B12" s="29">
        <v>3</v>
      </c>
      <c r="C12" s="29">
        <v>2</v>
      </c>
      <c r="D12" s="51" t="s">
        <v>126</v>
      </c>
      <c r="E12" s="52"/>
      <c r="I12">
        <f t="shared" si="0"/>
        <v>2</v>
      </c>
    </row>
    <row r="13" spans="1:9" ht="42" customHeight="1">
      <c r="A13" s="44" t="s">
        <v>118</v>
      </c>
      <c r="B13" s="29">
        <v>3</v>
      </c>
      <c r="C13" s="29">
        <v>2</v>
      </c>
      <c r="D13" s="51" t="s">
        <v>128</v>
      </c>
      <c r="E13" s="52"/>
      <c r="I13">
        <f t="shared" si="0"/>
        <v>2</v>
      </c>
    </row>
    <row r="14" spans="1:9">
      <c r="A14" s="12" t="s">
        <v>10</v>
      </c>
      <c r="B14" s="13"/>
      <c r="C14" s="13"/>
      <c r="D14" s="53"/>
      <c r="E14" s="54"/>
      <c r="I14">
        <f t="shared" si="0"/>
        <v>0</v>
      </c>
    </row>
    <row r="15" spans="1:9" ht="203.25" customHeight="1">
      <c r="A15" s="44" t="s">
        <v>14</v>
      </c>
      <c r="B15" s="29">
        <v>3</v>
      </c>
      <c r="C15" s="29">
        <v>2</v>
      </c>
      <c r="D15" s="51" t="s">
        <v>130</v>
      </c>
      <c r="E15" s="52"/>
      <c r="I15">
        <f t="shared" si="0"/>
        <v>2</v>
      </c>
    </row>
    <row r="16" spans="1:9" ht="55.5" customHeight="1">
      <c r="A16" s="44" t="s">
        <v>102</v>
      </c>
      <c r="B16" s="29">
        <v>3</v>
      </c>
      <c r="C16" s="29">
        <v>3</v>
      </c>
      <c r="D16" s="51"/>
      <c r="E16" s="52"/>
      <c r="I16">
        <f t="shared" si="0"/>
        <v>3</v>
      </c>
    </row>
    <row r="17" spans="1:9" ht="27.75" customHeight="1">
      <c r="A17" s="44" t="s">
        <v>15</v>
      </c>
      <c r="B17" s="29">
        <v>2</v>
      </c>
      <c r="C17" s="29">
        <v>2</v>
      </c>
      <c r="D17" s="51"/>
      <c r="E17" s="52"/>
      <c r="I17">
        <f t="shared" si="0"/>
        <v>2</v>
      </c>
    </row>
    <row r="18" spans="1:9" ht="20.25" customHeight="1">
      <c r="A18" s="44" t="s">
        <v>16</v>
      </c>
      <c r="B18" s="29">
        <v>2</v>
      </c>
      <c r="C18" s="29">
        <v>2</v>
      </c>
      <c r="D18" s="51" t="s">
        <v>127</v>
      </c>
      <c r="E18" s="52"/>
      <c r="I18">
        <f t="shared" si="0"/>
        <v>2</v>
      </c>
    </row>
    <row r="19" spans="1:9" ht="25.5">
      <c r="A19" s="44" t="s">
        <v>17</v>
      </c>
      <c r="B19" s="29">
        <v>3</v>
      </c>
      <c r="C19" s="29">
        <v>3</v>
      </c>
      <c r="D19" s="51" t="s">
        <v>129</v>
      </c>
      <c r="E19" s="52"/>
      <c r="I19">
        <f t="shared" si="0"/>
        <v>3</v>
      </c>
    </row>
    <row r="20" spans="1:9" ht="26.25">
      <c r="A20" s="9" t="s">
        <v>47</v>
      </c>
      <c r="B20" s="11"/>
      <c r="C20" s="11"/>
      <c r="D20" s="55"/>
      <c r="E20" s="56"/>
      <c r="I20">
        <f t="shared" si="0"/>
        <v>0</v>
      </c>
    </row>
    <row r="21" spans="1:9" s="4" customFormat="1">
      <c r="A21" s="12" t="s">
        <v>18</v>
      </c>
      <c r="B21" s="13"/>
      <c r="C21" s="13"/>
      <c r="D21" s="53"/>
      <c r="E21" s="54"/>
      <c r="I21">
        <f t="shared" si="0"/>
        <v>0</v>
      </c>
    </row>
    <row r="22" spans="1:9" ht="63.75" customHeight="1">
      <c r="A22" s="44" t="s">
        <v>21</v>
      </c>
      <c r="B22" s="29">
        <v>3</v>
      </c>
      <c r="C22" s="29">
        <v>2</v>
      </c>
      <c r="D22" s="51" t="s">
        <v>170</v>
      </c>
      <c r="E22" s="52"/>
      <c r="I22">
        <f t="shared" si="0"/>
        <v>2</v>
      </c>
    </row>
    <row r="23" spans="1:9" ht="55.5" customHeight="1">
      <c r="A23" s="44" t="s">
        <v>22</v>
      </c>
      <c r="B23" s="29">
        <v>3</v>
      </c>
      <c r="C23" s="29">
        <v>1</v>
      </c>
      <c r="D23" s="51" t="s">
        <v>174</v>
      </c>
      <c r="E23" s="52"/>
      <c r="I23">
        <f t="shared" si="0"/>
        <v>1</v>
      </c>
    </row>
    <row r="24" spans="1:9" ht="82.5" customHeight="1">
      <c r="A24" s="44" t="s">
        <v>23</v>
      </c>
      <c r="B24" s="29">
        <v>2</v>
      </c>
      <c r="C24" s="29">
        <v>3</v>
      </c>
      <c r="D24" s="51" t="s">
        <v>166</v>
      </c>
      <c r="E24" s="52"/>
      <c r="I24">
        <f t="shared" si="0"/>
        <v>2</v>
      </c>
    </row>
    <row r="25" spans="1:9" ht="54" customHeight="1">
      <c r="A25" s="44" t="s">
        <v>24</v>
      </c>
      <c r="B25" s="29">
        <v>3</v>
      </c>
      <c r="C25" s="29">
        <v>3</v>
      </c>
      <c r="D25" s="51" t="s">
        <v>147</v>
      </c>
      <c r="E25" s="52"/>
      <c r="I25">
        <f t="shared" si="0"/>
        <v>3</v>
      </c>
    </row>
    <row r="26" spans="1:9" ht="38.25">
      <c r="A26" s="44" t="s">
        <v>25</v>
      </c>
      <c r="B26" s="29">
        <v>3</v>
      </c>
      <c r="C26" s="29">
        <v>3</v>
      </c>
      <c r="D26" s="51" t="s">
        <v>131</v>
      </c>
      <c r="E26" s="52"/>
      <c r="I26">
        <f t="shared" si="0"/>
        <v>3</v>
      </c>
    </row>
    <row r="27" spans="1:9">
      <c r="A27" s="12" t="s">
        <v>19</v>
      </c>
      <c r="B27" s="13"/>
      <c r="C27" s="13"/>
      <c r="D27" s="53"/>
      <c r="E27" s="54"/>
      <c r="I27">
        <f t="shared" si="0"/>
        <v>0</v>
      </c>
    </row>
    <row r="28" spans="1:9" ht="51">
      <c r="A28" s="44" t="s">
        <v>26</v>
      </c>
      <c r="B28" s="29">
        <v>2</v>
      </c>
      <c r="C28" s="29">
        <v>3</v>
      </c>
      <c r="D28" s="51"/>
      <c r="E28" s="52"/>
      <c r="I28">
        <f t="shared" si="0"/>
        <v>2</v>
      </c>
    </row>
    <row r="29" spans="1:9" ht="25.5">
      <c r="A29" s="44" t="s">
        <v>27</v>
      </c>
      <c r="B29" s="29">
        <v>2</v>
      </c>
      <c r="C29" s="29">
        <v>3</v>
      </c>
      <c r="D29" s="51"/>
      <c r="E29" s="52"/>
      <c r="I29">
        <f t="shared" si="0"/>
        <v>2</v>
      </c>
    </row>
    <row r="30" spans="1:9" ht="25.5">
      <c r="A30" s="44" t="s">
        <v>28</v>
      </c>
      <c r="B30" s="29">
        <v>2</v>
      </c>
      <c r="C30" s="29">
        <v>2</v>
      </c>
      <c r="D30" s="51" t="s">
        <v>132</v>
      </c>
      <c r="E30" s="52"/>
      <c r="I30">
        <f t="shared" si="0"/>
        <v>2</v>
      </c>
    </row>
    <row r="31" spans="1:9" ht="29.25" customHeight="1">
      <c r="A31" s="44" t="s">
        <v>29</v>
      </c>
      <c r="B31" s="29">
        <v>3</v>
      </c>
      <c r="C31" s="29">
        <v>2</v>
      </c>
      <c r="D31" s="51" t="s">
        <v>134</v>
      </c>
      <c r="E31" s="52"/>
      <c r="I31">
        <f t="shared" si="0"/>
        <v>2</v>
      </c>
    </row>
    <row r="32" spans="1:9" ht="25.5">
      <c r="A32" s="44" t="s">
        <v>30</v>
      </c>
      <c r="B32" s="29">
        <v>2</v>
      </c>
      <c r="C32" s="29">
        <v>2</v>
      </c>
      <c r="D32" s="51"/>
      <c r="E32" s="52"/>
      <c r="I32">
        <f t="shared" si="0"/>
        <v>2</v>
      </c>
    </row>
    <row r="33" spans="1:9" ht="38.25">
      <c r="A33" s="44" t="s">
        <v>117</v>
      </c>
      <c r="B33" s="29">
        <v>3</v>
      </c>
      <c r="C33" s="29">
        <v>3</v>
      </c>
      <c r="D33" s="51"/>
      <c r="E33" s="52"/>
      <c r="I33">
        <f t="shared" si="0"/>
        <v>3</v>
      </c>
    </row>
    <row r="34" spans="1:9">
      <c r="A34" s="44" t="s">
        <v>31</v>
      </c>
      <c r="B34" s="29">
        <v>2</v>
      </c>
      <c r="C34" s="29">
        <v>2</v>
      </c>
      <c r="D34" s="51" t="s">
        <v>133</v>
      </c>
      <c r="E34" s="52"/>
      <c r="I34">
        <f t="shared" si="0"/>
        <v>2</v>
      </c>
    </row>
    <row r="35" spans="1:9">
      <c r="A35" s="9" t="s">
        <v>32</v>
      </c>
      <c r="B35" s="11"/>
      <c r="C35" s="11"/>
      <c r="D35" s="55"/>
      <c r="E35" s="56"/>
      <c r="I35">
        <f t="shared" si="0"/>
        <v>0</v>
      </c>
    </row>
    <row r="36" spans="1:9" ht="38.25">
      <c r="A36" s="44" t="s">
        <v>33</v>
      </c>
      <c r="B36" s="29">
        <v>2</v>
      </c>
      <c r="C36" s="29">
        <v>1</v>
      </c>
      <c r="D36" s="51" t="s">
        <v>135</v>
      </c>
      <c r="E36" s="52"/>
      <c r="I36">
        <f t="shared" si="0"/>
        <v>1</v>
      </c>
    </row>
    <row r="37" spans="1:9" ht="29.25" customHeight="1">
      <c r="A37" s="44" t="s">
        <v>34</v>
      </c>
      <c r="B37" s="29">
        <v>3</v>
      </c>
      <c r="C37" s="29">
        <v>3</v>
      </c>
      <c r="D37" s="51" t="s">
        <v>136</v>
      </c>
      <c r="E37" s="52"/>
      <c r="I37">
        <f t="shared" si="0"/>
        <v>3</v>
      </c>
    </row>
    <row r="38" spans="1:9" ht="25.5">
      <c r="A38" s="44" t="s">
        <v>35</v>
      </c>
      <c r="B38" s="29">
        <v>2</v>
      </c>
      <c r="C38" s="29">
        <v>1</v>
      </c>
      <c r="D38" s="51" t="s">
        <v>124</v>
      </c>
      <c r="E38" s="52"/>
      <c r="I38">
        <f t="shared" si="0"/>
        <v>1</v>
      </c>
    </row>
    <row r="39" spans="1:9">
      <c r="A39" s="44" t="s">
        <v>36</v>
      </c>
      <c r="B39" s="29">
        <v>2</v>
      </c>
      <c r="C39" s="29">
        <v>3</v>
      </c>
      <c r="D39" s="51"/>
      <c r="E39" s="52"/>
      <c r="I39">
        <f t="shared" si="0"/>
        <v>2</v>
      </c>
    </row>
    <row r="40" spans="1:9" ht="41.25" customHeight="1">
      <c r="A40" s="44" t="s">
        <v>37</v>
      </c>
      <c r="B40" s="29">
        <v>3</v>
      </c>
      <c r="C40" s="29">
        <v>2</v>
      </c>
      <c r="D40" s="51" t="s">
        <v>137</v>
      </c>
      <c r="E40" s="52"/>
      <c r="I40">
        <f t="shared" si="0"/>
        <v>2</v>
      </c>
    </row>
    <row r="41" spans="1:9">
      <c r="A41" s="44" t="s">
        <v>38</v>
      </c>
      <c r="B41" s="29">
        <v>2</v>
      </c>
      <c r="C41" s="29">
        <v>2</v>
      </c>
      <c r="D41" s="51"/>
      <c r="E41" s="52"/>
      <c r="I41">
        <f t="shared" si="0"/>
        <v>2</v>
      </c>
    </row>
    <row r="42" spans="1:9" ht="25.5">
      <c r="A42" s="44" t="s">
        <v>39</v>
      </c>
      <c r="B42" s="29">
        <v>2</v>
      </c>
      <c r="C42" s="29">
        <v>2</v>
      </c>
      <c r="D42" s="51" t="s">
        <v>138</v>
      </c>
      <c r="E42" s="52"/>
      <c r="I42">
        <f t="shared" si="0"/>
        <v>2</v>
      </c>
    </row>
    <row r="43" spans="1:9">
      <c r="A43" s="9" t="s">
        <v>40</v>
      </c>
      <c r="B43" s="11"/>
      <c r="C43" s="11"/>
      <c r="D43" s="55"/>
      <c r="E43" s="56"/>
      <c r="I43">
        <f t="shared" si="0"/>
        <v>0</v>
      </c>
    </row>
    <row r="44" spans="1:9" ht="39" customHeight="1">
      <c r="A44" s="44" t="s">
        <v>103</v>
      </c>
      <c r="B44" s="29">
        <v>3</v>
      </c>
      <c r="C44" s="29">
        <v>3</v>
      </c>
      <c r="D44" s="51"/>
      <c r="E44" s="52"/>
      <c r="I44">
        <f t="shared" si="0"/>
        <v>3</v>
      </c>
    </row>
    <row r="45" spans="1:9" ht="39" customHeight="1">
      <c r="A45" s="44" t="s">
        <v>115</v>
      </c>
      <c r="B45" s="29">
        <v>3</v>
      </c>
      <c r="C45" s="29">
        <v>2</v>
      </c>
      <c r="D45" s="51" t="s">
        <v>149</v>
      </c>
      <c r="E45" s="52"/>
      <c r="I45">
        <f t="shared" si="0"/>
        <v>2</v>
      </c>
    </row>
    <row r="46" spans="1:9" ht="25.5">
      <c r="A46" s="44" t="s">
        <v>41</v>
      </c>
      <c r="B46" s="29">
        <v>2</v>
      </c>
      <c r="C46" s="29">
        <v>2</v>
      </c>
      <c r="D46" s="51" t="s">
        <v>139</v>
      </c>
      <c r="E46" s="52"/>
      <c r="I46">
        <f t="shared" si="0"/>
        <v>2</v>
      </c>
    </row>
    <row r="47" spans="1:9" ht="25.5">
      <c r="A47" s="44" t="s">
        <v>42</v>
      </c>
      <c r="B47" s="29">
        <v>2</v>
      </c>
      <c r="C47" s="29">
        <v>3</v>
      </c>
      <c r="D47" s="51"/>
      <c r="E47" s="52"/>
      <c r="I47">
        <f t="shared" si="0"/>
        <v>2</v>
      </c>
    </row>
    <row r="48" spans="1:9">
      <c r="A48" s="44" t="s">
        <v>43</v>
      </c>
      <c r="B48" s="29">
        <v>2</v>
      </c>
      <c r="C48" s="29">
        <v>3</v>
      </c>
      <c r="D48" s="51"/>
      <c r="E48" s="52"/>
      <c r="I48">
        <f t="shared" si="0"/>
        <v>2</v>
      </c>
    </row>
    <row r="49" spans="1:9">
      <c r="A49" s="44" t="s">
        <v>44</v>
      </c>
      <c r="B49" s="29">
        <v>1</v>
      </c>
      <c r="C49" s="29">
        <v>3</v>
      </c>
      <c r="D49" s="51"/>
      <c r="E49" s="52"/>
      <c r="I49">
        <f t="shared" si="0"/>
        <v>1</v>
      </c>
    </row>
    <row r="50" spans="1:9" ht="25.5">
      <c r="A50" s="44" t="s">
        <v>116</v>
      </c>
      <c r="B50" s="29">
        <v>1</v>
      </c>
      <c r="C50" s="29">
        <v>2</v>
      </c>
      <c r="D50" s="51" t="s">
        <v>156</v>
      </c>
      <c r="E50" s="52"/>
      <c r="I50">
        <f t="shared" si="0"/>
        <v>1</v>
      </c>
    </row>
    <row r="51" spans="1:9" ht="29.25" customHeight="1">
      <c r="A51" s="44" t="s">
        <v>45</v>
      </c>
      <c r="B51" s="29">
        <v>2</v>
      </c>
      <c r="C51" s="29">
        <v>2</v>
      </c>
      <c r="D51" s="51" t="s">
        <v>140</v>
      </c>
      <c r="E51" s="52"/>
      <c r="I51">
        <f t="shared" si="0"/>
        <v>2</v>
      </c>
    </row>
    <row r="52" spans="1:9">
      <c r="A52" s="44" t="s">
        <v>46</v>
      </c>
      <c r="B52" s="29">
        <v>2</v>
      </c>
      <c r="C52" s="29">
        <v>2</v>
      </c>
      <c r="D52" s="51" t="s">
        <v>141</v>
      </c>
      <c r="E52" s="52"/>
      <c r="I52">
        <f t="shared" si="0"/>
        <v>2</v>
      </c>
    </row>
    <row r="53" spans="1:9" ht="29.25" customHeight="1">
      <c r="A53" s="44" t="s">
        <v>89</v>
      </c>
      <c r="B53" s="29">
        <v>2</v>
      </c>
      <c r="C53" s="29">
        <v>3</v>
      </c>
      <c r="D53" s="51"/>
      <c r="E53" s="52"/>
      <c r="I53">
        <f t="shared" si="0"/>
        <v>2</v>
      </c>
    </row>
    <row r="54" spans="1:9">
      <c r="A54" s="9" t="s">
        <v>100</v>
      </c>
      <c r="B54" s="11"/>
      <c r="C54" s="11"/>
      <c r="D54" s="55"/>
      <c r="E54" s="56"/>
      <c r="I54">
        <f t="shared" si="0"/>
        <v>0</v>
      </c>
    </row>
    <row r="55" spans="1:9">
      <c r="A55" s="12" t="s">
        <v>113</v>
      </c>
      <c r="B55" s="13"/>
      <c r="C55" s="13"/>
      <c r="D55" s="53"/>
      <c r="E55" s="54"/>
      <c r="I55">
        <f t="shared" si="0"/>
        <v>0</v>
      </c>
    </row>
    <row r="56" spans="1:9" ht="25.5">
      <c r="A56" s="44" t="s">
        <v>48</v>
      </c>
      <c r="B56" s="29">
        <v>3</v>
      </c>
      <c r="C56" s="29">
        <v>3</v>
      </c>
      <c r="D56" s="51"/>
      <c r="E56" s="52"/>
      <c r="I56">
        <f t="shared" si="0"/>
        <v>3</v>
      </c>
    </row>
    <row r="57" spans="1:9">
      <c r="A57" s="44" t="s">
        <v>49</v>
      </c>
      <c r="B57" s="29">
        <v>3</v>
      </c>
      <c r="C57" s="29">
        <v>3</v>
      </c>
      <c r="D57" s="51"/>
      <c r="E57" s="52"/>
      <c r="I57">
        <f t="shared" si="0"/>
        <v>3</v>
      </c>
    </row>
    <row r="58" spans="1:9" ht="30" customHeight="1">
      <c r="A58" s="44" t="s">
        <v>50</v>
      </c>
      <c r="B58" s="29">
        <v>3</v>
      </c>
      <c r="C58" s="29">
        <v>2</v>
      </c>
      <c r="D58" s="51" t="s">
        <v>171</v>
      </c>
      <c r="E58" s="52"/>
      <c r="I58">
        <f t="shared" si="0"/>
        <v>2</v>
      </c>
    </row>
    <row r="59" spans="1:9" ht="25.5">
      <c r="A59" s="44" t="s">
        <v>51</v>
      </c>
      <c r="B59" s="29">
        <v>3</v>
      </c>
      <c r="C59" s="29">
        <v>3</v>
      </c>
      <c r="D59" s="51"/>
      <c r="E59" s="52"/>
      <c r="I59">
        <f t="shared" si="0"/>
        <v>3</v>
      </c>
    </row>
    <row r="60" spans="1:9" ht="25.5">
      <c r="A60" s="44" t="s">
        <v>52</v>
      </c>
      <c r="B60" s="29">
        <v>3</v>
      </c>
      <c r="C60" s="29">
        <v>2</v>
      </c>
      <c r="D60" s="51" t="s">
        <v>142</v>
      </c>
      <c r="E60" s="52"/>
      <c r="I60">
        <f t="shared" si="0"/>
        <v>2</v>
      </c>
    </row>
    <row r="61" spans="1:9">
      <c r="A61" s="12" t="s">
        <v>20</v>
      </c>
      <c r="B61" s="13"/>
      <c r="C61" s="13"/>
      <c r="D61" s="53"/>
      <c r="E61" s="54"/>
      <c r="I61">
        <f t="shared" si="0"/>
        <v>0</v>
      </c>
    </row>
    <row r="62" spans="1:9" ht="25.5">
      <c r="A62" s="44" t="s">
        <v>104</v>
      </c>
      <c r="B62" s="29">
        <v>2</v>
      </c>
      <c r="C62" s="29">
        <v>1</v>
      </c>
      <c r="D62" s="51" t="s">
        <v>143</v>
      </c>
      <c r="E62" s="52"/>
      <c r="I62">
        <f>IF(B62="N/A",0,IF(C62&gt;B62,B62,C62))</f>
        <v>1</v>
      </c>
    </row>
    <row r="63" spans="1:9" ht="34.5" customHeight="1">
      <c r="A63" s="44" t="s">
        <v>53</v>
      </c>
      <c r="B63" s="29">
        <v>2</v>
      </c>
      <c r="C63" s="29">
        <v>1</v>
      </c>
      <c r="D63" s="51" t="s">
        <v>144</v>
      </c>
      <c r="E63" s="52"/>
      <c r="I63">
        <f>IF(B63="N/A",0,IF(C63&gt;B63,B63,C63))</f>
        <v>1</v>
      </c>
    </row>
    <row r="64" spans="1:9" ht="38.25">
      <c r="A64" s="44" t="s">
        <v>54</v>
      </c>
      <c r="B64" s="29">
        <v>3</v>
      </c>
      <c r="C64" s="29">
        <v>2</v>
      </c>
      <c r="D64" s="51" t="s">
        <v>169</v>
      </c>
      <c r="E64" s="52"/>
      <c r="I64">
        <f t="shared" si="0"/>
        <v>2</v>
      </c>
    </row>
    <row r="65" spans="1:9" ht="38.25">
      <c r="A65" s="44" t="s">
        <v>55</v>
      </c>
      <c r="B65" s="29">
        <v>3</v>
      </c>
      <c r="C65" s="29">
        <v>2</v>
      </c>
      <c r="D65" s="51" t="s">
        <v>172</v>
      </c>
      <c r="E65" s="52"/>
      <c r="I65">
        <f t="shared" si="0"/>
        <v>2</v>
      </c>
    </row>
    <row r="66" spans="1:9">
      <c r="A66" s="9" t="s">
        <v>56</v>
      </c>
      <c r="B66" s="11"/>
      <c r="C66" s="11"/>
      <c r="D66" s="55"/>
      <c r="E66" s="56"/>
      <c r="I66">
        <f t="shared" si="0"/>
        <v>0</v>
      </c>
    </row>
    <row r="67" spans="1:9" ht="25.5">
      <c r="A67" s="44" t="s">
        <v>57</v>
      </c>
      <c r="B67" s="29">
        <v>3</v>
      </c>
      <c r="C67" s="29">
        <v>3</v>
      </c>
      <c r="D67" s="51" t="s">
        <v>145</v>
      </c>
      <c r="E67" s="52"/>
      <c r="I67">
        <f t="shared" si="0"/>
        <v>3</v>
      </c>
    </row>
    <row r="68" spans="1:9" ht="39.75" customHeight="1">
      <c r="A68" s="44" t="s">
        <v>58</v>
      </c>
      <c r="B68" s="29">
        <v>2</v>
      </c>
      <c r="C68" s="29">
        <v>2</v>
      </c>
      <c r="D68" s="51" t="s">
        <v>175</v>
      </c>
      <c r="E68" s="52"/>
      <c r="I68">
        <f t="shared" si="0"/>
        <v>2</v>
      </c>
    </row>
    <row r="69" spans="1:9" ht="57" customHeight="1">
      <c r="A69" s="44" t="s">
        <v>114</v>
      </c>
      <c r="B69" s="29">
        <v>2</v>
      </c>
      <c r="C69" s="29">
        <v>2</v>
      </c>
      <c r="D69" s="51" t="s">
        <v>173</v>
      </c>
      <c r="E69" s="52"/>
      <c r="I69">
        <f t="shared" si="0"/>
        <v>2</v>
      </c>
    </row>
    <row r="70" spans="1:9">
      <c r="A70" s="9" t="s">
        <v>59</v>
      </c>
      <c r="B70" s="11"/>
      <c r="C70" s="11"/>
      <c r="D70" s="55"/>
      <c r="E70" s="56"/>
      <c r="I70">
        <f t="shared" si="0"/>
        <v>0</v>
      </c>
    </row>
    <row r="71" spans="1:9" ht="25.5">
      <c r="A71" s="44" t="s">
        <v>60</v>
      </c>
      <c r="B71" s="29">
        <v>2</v>
      </c>
      <c r="C71" s="29">
        <v>1</v>
      </c>
      <c r="D71" s="51" t="s">
        <v>168</v>
      </c>
      <c r="E71" s="52"/>
      <c r="I71">
        <f t="shared" si="0"/>
        <v>1</v>
      </c>
    </row>
    <row r="72" spans="1:9">
      <c r="A72" s="44" t="s">
        <v>105</v>
      </c>
      <c r="B72" s="29">
        <v>3</v>
      </c>
      <c r="C72" s="29">
        <v>3</v>
      </c>
      <c r="D72" s="51"/>
      <c r="E72" s="52"/>
      <c r="I72">
        <f t="shared" si="0"/>
        <v>3</v>
      </c>
    </row>
    <row r="73" spans="1:9" ht="15" customHeight="1">
      <c r="A73" s="44" t="s">
        <v>61</v>
      </c>
      <c r="B73" s="29" t="s">
        <v>146</v>
      </c>
      <c r="C73" s="29">
        <v>1</v>
      </c>
      <c r="D73" s="51"/>
      <c r="E73" s="52"/>
      <c r="I73">
        <f t="shared" si="0"/>
        <v>0</v>
      </c>
    </row>
    <row r="74" spans="1:9" ht="25.5">
      <c r="A74" s="44" t="s">
        <v>62</v>
      </c>
      <c r="B74" s="29">
        <v>2</v>
      </c>
      <c r="C74" s="29">
        <v>2</v>
      </c>
      <c r="D74" s="51" t="s">
        <v>148</v>
      </c>
      <c r="E74" s="52"/>
      <c r="I74">
        <f t="shared" ref="I74:I100" si="1">IF(B74="N/A",0,IF(C74&gt;B74,B74,C74))</f>
        <v>2</v>
      </c>
    </row>
    <row r="75" spans="1:9" ht="25.5">
      <c r="A75" s="44" t="s">
        <v>63</v>
      </c>
      <c r="B75" s="29">
        <v>2</v>
      </c>
      <c r="C75" s="29">
        <v>2</v>
      </c>
      <c r="D75" s="51" t="s">
        <v>150</v>
      </c>
      <c r="E75" s="52"/>
      <c r="I75">
        <f t="shared" si="1"/>
        <v>2</v>
      </c>
    </row>
    <row r="76" spans="1:9" ht="25.5">
      <c r="A76" s="44" t="s">
        <v>64</v>
      </c>
      <c r="B76" s="29">
        <v>2</v>
      </c>
      <c r="C76" s="29">
        <v>2</v>
      </c>
      <c r="D76" s="51" t="s">
        <v>151</v>
      </c>
      <c r="E76" s="52"/>
      <c r="I76">
        <f t="shared" si="1"/>
        <v>2</v>
      </c>
    </row>
    <row r="77" spans="1:9" ht="25.5">
      <c r="A77" s="44" t="s">
        <v>65</v>
      </c>
      <c r="B77" s="29">
        <v>2</v>
      </c>
      <c r="C77" s="29">
        <v>2</v>
      </c>
      <c r="D77" s="51" t="s">
        <v>152</v>
      </c>
      <c r="E77" s="52"/>
      <c r="I77">
        <f t="shared" si="1"/>
        <v>2</v>
      </c>
    </row>
    <row r="78" spans="1:9">
      <c r="A78" s="9" t="s">
        <v>66</v>
      </c>
      <c r="B78" s="11"/>
      <c r="C78" s="11"/>
      <c r="D78" s="55"/>
      <c r="E78" s="56"/>
      <c r="I78">
        <f t="shared" si="1"/>
        <v>0</v>
      </c>
    </row>
    <row r="79" spans="1:9" ht="83.25" customHeight="1">
      <c r="A79" s="44" t="s">
        <v>67</v>
      </c>
      <c r="B79" s="29">
        <v>3</v>
      </c>
      <c r="C79" s="29">
        <v>2</v>
      </c>
      <c r="D79" s="51" t="s">
        <v>167</v>
      </c>
      <c r="E79" s="52"/>
      <c r="I79">
        <f t="shared" si="1"/>
        <v>2</v>
      </c>
    </row>
    <row r="80" spans="1:9" ht="41.25" customHeight="1">
      <c r="A80" s="44" t="s">
        <v>68</v>
      </c>
      <c r="B80" s="29">
        <v>3</v>
      </c>
      <c r="C80" s="29">
        <v>3</v>
      </c>
      <c r="D80" s="51" t="s">
        <v>154</v>
      </c>
      <c r="E80" s="52"/>
      <c r="I80">
        <f t="shared" si="1"/>
        <v>3</v>
      </c>
    </row>
    <row r="81" spans="1:9" ht="57" customHeight="1">
      <c r="A81" s="44" t="s">
        <v>69</v>
      </c>
      <c r="B81" s="29">
        <v>3</v>
      </c>
      <c r="C81" s="29">
        <v>2</v>
      </c>
      <c r="D81" s="51" t="s">
        <v>155</v>
      </c>
      <c r="E81" s="52"/>
      <c r="I81">
        <f t="shared" si="1"/>
        <v>2</v>
      </c>
    </row>
    <row r="82" spans="1:9" ht="25.5">
      <c r="A82" s="44" t="s">
        <v>70</v>
      </c>
      <c r="B82" s="29">
        <v>2</v>
      </c>
      <c r="C82" s="29">
        <v>3</v>
      </c>
      <c r="D82" s="51"/>
      <c r="E82" s="52"/>
      <c r="I82">
        <f t="shared" si="1"/>
        <v>2</v>
      </c>
    </row>
    <row r="83" spans="1:9" ht="25.5">
      <c r="A83" s="44" t="s">
        <v>71</v>
      </c>
      <c r="B83" s="29">
        <v>2</v>
      </c>
      <c r="C83" s="29">
        <v>2</v>
      </c>
      <c r="D83" s="51" t="s">
        <v>157</v>
      </c>
      <c r="E83" s="52"/>
      <c r="I83">
        <f t="shared" si="1"/>
        <v>2</v>
      </c>
    </row>
    <row r="84" spans="1:9">
      <c r="A84" s="44" t="s">
        <v>72</v>
      </c>
      <c r="B84" s="29">
        <v>3</v>
      </c>
      <c r="C84" s="29">
        <v>3</v>
      </c>
      <c r="D84" s="51" t="s">
        <v>158</v>
      </c>
      <c r="E84" s="52"/>
      <c r="I84">
        <f t="shared" si="1"/>
        <v>3</v>
      </c>
    </row>
    <row r="85" spans="1:9">
      <c r="A85" s="44" t="s">
        <v>73</v>
      </c>
      <c r="B85" s="29">
        <v>3</v>
      </c>
      <c r="C85" s="29">
        <v>3</v>
      </c>
      <c r="D85" s="51" t="s">
        <v>159</v>
      </c>
      <c r="E85" s="52"/>
      <c r="I85">
        <f t="shared" si="1"/>
        <v>3</v>
      </c>
    </row>
    <row r="86" spans="1:9">
      <c r="A86" s="44" t="s">
        <v>74</v>
      </c>
      <c r="B86" s="29">
        <v>2</v>
      </c>
      <c r="C86" s="29">
        <v>3</v>
      </c>
      <c r="D86" s="51"/>
      <c r="E86" s="52"/>
      <c r="I86">
        <f t="shared" si="1"/>
        <v>2</v>
      </c>
    </row>
    <row r="87" spans="1:9" ht="25.5">
      <c r="A87" s="44" t="s">
        <v>75</v>
      </c>
      <c r="B87" s="29">
        <v>2</v>
      </c>
      <c r="C87" s="29">
        <v>3</v>
      </c>
      <c r="D87" s="51"/>
      <c r="E87" s="52"/>
      <c r="I87">
        <f t="shared" si="1"/>
        <v>2</v>
      </c>
    </row>
    <row r="88" spans="1:9">
      <c r="A88" s="9" t="s">
        <v>76</v>
      </c>
      <c r="B88" s="11"/>
      <c r="C88" s="11"/>
      <c r="D88" s="55"/>
      <c r="E88" s="56"/>
      <c r="I88">
        <f t="shared" si="1"/>
        <v>0</v>
      </c>
    </row>
    <row r="89" spans="1:9" ht="51">
      <c r="A89" s="44" t="s">
        <v>77</v>
      </c>
      <c r="B89" s="29">
        <v>3</v>
      </c>
      <c r="C89" s="29">
        <v>2</v>
      </c>
      <c r="D89" s="51" t="s">
        <v>160</v>
      </c>
      <c r="E89" s="52"/>
      <c r="I89">
        <f t="shared" si="1"/>
        <v>2</v>
      </c>
    </row>
    <row r="90" spans="1:9" ht="25.5">
      <c r="A90" s="44" t="s">
        <v>78</v>
      </c>
      <c r="B90" s="29">
        <v>3</v>
      </c>
      <c r="C90" s="29">
        <v>3</v>
      </c>
      <c r="D90" s="51" t="s">
        <v>161</v>
      </c>
      <c r="E90" s="52"/>
      <c r="I90">
        <f t="shared" si="1"/>
        <v>3</v>
      </c>
    </row>
    <row r="91" spans="1:9" ht="25.5">
      <c r="A91" s="44" t="s">
        <v>79</v>
      </c>
      <c r="B91" s="29">
        <v>3</v>
      </c>
      <c r="C91" s="29">
        <v>2</v>
      </c>
      <c r="D91" s="51" t="s">
        <v>162</v>
      </c>
      <c r="E91" s="52"/>
      <c r="I91">
        <f t="shared" si="1"/>
        <v>2</v>
      </c>
    </row>
    <row r="92" spans="1:9">
      <c r="A92" s="9" t="s">
        <v>80</v>
      </c>
      <c r="B92" s="11"/>
      <c r="C92" s="11"/>
      <c r="D92" s="55"/>
      <c r="E92" s="56"/>
      <c r="I92">
        <f t="shared" si="1"/>
        <v>0</v>
      </c>
    </row>
    <row r="93" spans="1:9" ht="41.25" customHeight="1">
      <c r="A93" s="44" t="s">
        <v>81</v>
      </c>
      <c r="B93" s="29">
        <v>3</v>
      </c>
      <c r="C93" s="29">
        <v>1</v>
      </c>
      <c r="D93" s="51" t="s">
        <v>163</v>
      </c>
      <c r="E93" s="52"/>
      <c r="I93">
        <f t="shared" si="1"/>
        <v>1</v>
      </c>
    </row>
    <row r="94" spans="1:9" ht="25.5">
      <c r="A94" s="44" t="s">
        <v>82</v>
      </c>
      <c r="B94" s="29">
        <v>2</v>
      </c>
      <c r="C94" s="29" t="s">
        <v>146</v>
      </c>
      <c r="D94" s="51"/>
      <c r="E94" s="52"/>
      <c r="I94">
        <f t="shared" si="1"/>
        <v>2</v>
      </c>
    </row>
    <row r="95" spans="1:9" ht="25.5">
      <c r="A95" s="44" t="s">
        <v>83</v>
      </c>
      <c r="B95" s="29">
        <v>3</v>
      </c>
      <c r="C95" s="29">
        <v>1</v>
      </c>
      <c r="D95" s="51" t="s">
        <v>164</v>
      </c>
      <c r="E95" s="52"/>
      <c r="I95">
        <f t="shared" si="1"/>
        <v>1</v>
      </c>
    </row>
    <row r="96" spans="1:9" ht="25.5">
      <c r="A96" s="44" t="s">
        <v>84</v>
      </c>
      <c r="B96" s="29">
        <v>2</v>
      </c>
      <c r="C96" s="29">
        <v>1</v>
      </c>
      <c r="D96" s="51"/>
      <c r="E96" s="52"/>
      <c r="I96">
        <f t="shared" si="1"/>
        <v>1</v>
      </c>
    </row>
    <row r="97" spans="1:9">
      <c r="A97" s="44" t="s">
        <v>85</v>
      </c>
      <c r="B97" s="29">
        <v>2</v>
      </c>
      <c r="C97" s="29">
        <v>1</v>
      </c>
      <c r="D97" s="51"/>
      <c r="E97" s="52"/>
      <c r="I97">
        <f t="shared" si="1"/>
        <v>1</v>
      </c>
    </row>
    <row r="98" spans="1:9">
      <c r="A98" s="44" t="s">
        <v>86</v>
      </c>
      <c r="B98" s="29">
        <v>2</v>
      </c>
      <c r="C98" s="29">
        <v>1</v>
      </c>
      <c r="D98" s="51"/>
      <c r="E98" s="52"/>
      <c r="I98">
        <f t="shared" si="1"/>
        <v>1</v>
      </c>
    </row>
    <row r="99" spans="1:9">
      <c r="A99" s="44" t="s">
        <v>87</v>
      </c>
      <c r="B99" s="29">
        <v>2</v>
      </c>
      <c r="C99" s="29">
        <v>1</v>
      </c>
      <c r="D99" s="51"/>
      <c r="E99" s="52"/>
      <c r="I99">
        <f t="shared" si="1"/>
        <v>1</v>
      </c>
    </row>
    <row r="100" spans="1:9">
      <c r="A100" s="44" t="s">
        <v>88</v>
      </c>
      <c r="B100" s="29">
        <v>2</v>
      </c>
      <c r="C100" s="29">
        <v>1</v>
      </c>
      <c r="D100" s="51" t="s">
        <v>165</v>
      </c>
      <c r="E100" s="52"/>
      <c r="I100">
        <f t="shared" si="1"/>
        <v>1</v>
      </c>
    </row>
    <row r="101" spans="1:9">
      <c r="A101" s="61" t="s">
        <v>96</v>
      </c>
      <c r="B101" s="59">
        <f>SUM(B5:B100)</f>
        <v>194</v>
      </c>
      <c r="C101" s="59">
        <f>SUM(I5:I100)</f>
        <v>161</v>
      </c>
      <c r="D101" s="30" t="s">
        <v>94</v>
      </c>
      <c r="E101" s="31">
        <f>IF(B101=0,0,C101/B101)</f>
        <v>0.82989690721649489</v>
      </c>
    </row>
    <row r="102" spans="1:9">
      <c r="A102" s="62"/>
      <c r="B102" s="60"/>
      <c r="C102" s="60"/>
      <c r="D102" s="32" t="s">
        <v>95</v>
      </c>
      <c r="E102" s="33">
        <f>IF(B101=0,0,(B101-C101)/B101)</f>
        <v>0.17010309278350516</v>
      </c>
    </row>
  </sheetData>
  <mergeCells count="102">
    <mergeCell ref="C101:C102"/>
    <mergeCell ref="B101:B102"/>
    <mergeCell ref="A101:A102"/>
    <mergeCell ref="D100:E100"/>
    <mergeCell ref="D93:E93"/>
    <mergeCell ref="D94:E94"/>
    <mergeCell ref="D95:E95"/>
    <mergeCell ref="D96:E96"/>
    <mergeCell ref="D97:E97"/>
    <mergeCell ref="D98:E98"/>
    <mergeCell ref="D99:E99"/>
    <mergeCell ref="D92:E92"/>
    <mergeCell ref="D89:E89"/>
    <mergeCell ref="D90:E90"/>
    <mergeCell ref="D91:E91"/>
    <mergeCell ref="D88:E88"/>
    <mergeCell ref="D79:E79"/>
    <mergeCell ref="D80:E80"/>
    <mergeCell ref="D81:E81"/>
    <mergeCell ref="D82:E82"/>
    <mergeCell ref="D83:E83"/>
    <mergeCell ref="D84:E84"/>
    <mergeCell ref="D85:E85"/>
    <mergeCell ref="D86:E86"/>
    <mergeCell ref="D87:E87"/>
    <mergeCell ref="D78:E78"/>
    <mergeCell ref="D71:E71"/>
    <mergeCell ref="D73:E73"/>
    <mergeCell ref="D74:E74"/>
    <mergeCell ref="D75:E75"/>
    <mergeCell ref="D76:E76"/>
    <mergeCell ref="D77:E77"/>
    <mergeCell ref="D70:E70"/>
    <mergeCell ref="D66:E66"/>
    <mergeCell ref="D69:E69"/>
    <mergeCell ref="D72:E72"/>
    <mergeCell ref="D67:E67"/>
    <mergeCell ref="D68:E68"/>
    <mergeCell ref="D62:E62"/>
    <mergeCell ref="D64:E64"/>
    <mergeCell ref="D44:E44"/>
    <mergeCell ref="D65:E65"/>
    <mergeCell ref="D56:E56"/>
    <mergeCell ref="D57:E57"/>
    <mergeCell ref="D60:E60"/>
    <mergeCell ref="D58:E58"/>
    <mergeCell ref="D59:E59"/>
    <mergeCell ref="D63:E63"/>
    <mergeCell ref="D47:E47"/>
    <mergeCell ref="D48:E48"/>
    <mergeCell ref="D49:E49"/>
    <mergeCell ref="D50:E50"/>
    <mergeCell ref="D51:E51"/>
    <mergeCell ref="D35:E35"/>
    <mergeCell ref="D27:E27"/>
    <mergeCell ref="D39:E39"/>
    <mergeCell ref="D40:E40"/>
    <mergeCell ref="D41:E41"/>
    <mergeCell ref="D42:E42"/>
    <mergeCell ref="D61:E61"/>
    <mergeCell ref="D55:E55"/>
    <mergeCell ref="D54:E54"/>
    <mergeCell ref="D52:E52"/>
    <mergeCell ref="D53:E53"/>
    <mergeCell ref="D43:E43"/>
    <mergeCell ref="D36:E36"/>
    <mergeCell ref="D37:E37"/>
    <mergeCell ref="D38:E38"/>
    <mergeCell ref="D45:E45"/>
    <mergeCell ref="D28:E28"/>
    <mergeCell ref="D29:E29"/>
    <mergeCell ref="D30:E30"/>
    <mergeCell ref="D31:E31"/>
    <mergeCell ref="D32:E32"/>
    <mergeCell ref="D33:E33"/>
    <mergeCell ref="D34:E34"/>
    <mergeCell ref="D46:E46"/>
    <mergeCell ref="D20:E20"/>
    <mergeCell ref="D15:E15"/>
    <mergeCell ref="D17:E17"/>
    <mergeCell ref="D18:E18"/>
    <mergeCell ref="D23:E23"/>
    <mergeCell ref="D24:E24"/>
    <mergeCell ref="D25:E25"/>
    <mergeCell ref="D26:E26"/>
    <mergeCell ref="D21:E21"/>
    <mergeCell ref="D19:E19"/>
    <mergeCell ref="D22:E22"/>
    <mergeCell ref="A1:E1"/>
    <mergeCell ref="D11:E11"/>
    <mergeCell ref="D12:E12"/>
    <mergeCell ref="D13:E13"/>
    <mergeCell ref="D10:E10"/>
    <mergeCell ref="D9:E9"/>
    <mergeCell ref="D8:E8"/>
    <mergeCell ref="D16:E16"/>
    <mergeCell ref="D4:E4"/>
    <mergeCell ref="D5:E5"/>
    <mergeCell ref="D6:E6"/>
    <mergeCell ref="D7:E7"/>
    <mergeCell ref="D14:E14"/>
    <mergeCell ref="D3:E3"/>
  </mergeCells>
  <pageMargins left="0.19685039370078741" right="0.19685039370078741" top="0.47244094488188981" bottom="0.43307086614173229" header="0.31496062992125984" footer="0.31496062992125984"/>
  <pageSetup paperSize="9" scale="84" fitToHeight="6" orientation="landscape" r:id="rId1"/>
  <drawing r:id="rId2"/>
  <legacyDrawing r:id="rId3"/>
  <oleObjects>
    <oleObject progId="CorelPhotoPaint.Image.11" shapeId="1025" r:id="rId4"/>
    <oleObject progId="CorelPhotoPaint.Image.11" shapeId="1026" r:id="rId5"/>
    <oleObject progId="CorelPhotoPaint.Image.11" shapeId="1027" r:id="rId6"/>
  </oleObjects>
</worksheet>
</file>

<file path=xl/worksheets/sheet3.xml><?xml version="1.0" encoding="utf-8"?>
<worksheet xmlns="http://schemas.openxmlformats.org/spreadsheetml/2006/main" xmlns:r="http://schemas.openxmlformats.org/officeDocument/2006/relationships">
  <dimension ref="A1:D14"/>
  <sheetViews>
    <sheetView workbookViewId="0">
      <selection activeCell="B15" sqref="B15"/>
    </sheetView>
  </sheetViews>
  <sheetFormatPr baseColWidth="10" defaultRowHeight="15"/>
  <cols>
    <col min="1" max="1" width="53.28515625" customWidth="1"/>
  </cols>
  <sheetData>
    <row r="1" spans="1:4" ht="26.25">
      <c r="A1" s="48" t="s">
        <v>98</v>
      </c>
      <c r="B1" s="49"/>
      <c r="C1" s="49"/>
      <c r="D1" s="50"/>
    </row>
    <row r="3" spans="1:4">
      <c r="A3" s="7" t="s">
        <v>90</v>
      </c>
      <c r="B3" s="8" t="s">
        <v>91</v>
      </c>
      <c r="C3" s="8" t="s">
        <v>92</v>
      </c>
      <c r="D3" s="24" t="s">
        <v>99</v>
      </c>
    </row>
    <row r="4" spans="1:4">
      <c r="A4" s="20" t="s">
        <v>5</v>
      </c>
      <c r="B4" s="21">
        <f>SUM(Heurísticos!B4:B9)</f>
        <v>11</v>
      </c>
      <c r="C4" s="21">
        <f>SUM(Heurísticos!I4:I9)</f>
        <v>9</v>
      </c>
      <c r="D4" s="25">
        <f>IF(B4=0,0,C4/B4)</f>
        <v>0.81818181818181823</v>
      </c>
    </row>
    <row r="5" spans="1:4">
      <c r="A5" s="22" t="s">
        <v>11</v>
      </c>
      <c r="B5" s="23">
        <f>SUM(Heurísticos!B10:B20)</f>
        <v>22</v>
      </c>
      <c r="C5" s="23">
        <f>SUM(Heurísticos!I10:I20)</f>
        <v>19</v>
      </c>
      <c r="D5" s="26">
        <f t="shared" ref="D5:D14" si="0">IF(B5=0,0,C5/B5)</f>
        <v>0.86363636363636365</v>
      </c>
    </row>
    <row r="6" spans="1:4" ht="26.25">
      <c r="A6" s="20" t="s">
        <v>47</v>
      </c>
      <c r="B6" s="21">
        <f>SUM(Heurísticos!B21:B35)</f>
        <v>30</v>
      </c>
      <c r="C6" s="21">
        <f>SUM(Heurísticos!I21:I35)</f>
        <v>26</v>
      </c>
      <c r="D6" s="25">
        <f t="shared" si="0"/>
        <v>0.8666666666666667</v>
      </c>
    </row>
    <row r="7" spans="1:4">
      <c r="A7" s="22" t="s">
        <v>32</v>
      </c>
      <c r="B7" s="23">
        <f>SUM(Heurísticos!B35:B43)</f>
        <v>16</v>
      </c>
      <c r="C7" s="23">
        <f>SUM(Heurísticos!I35:I43)</f>
        <v>13</v>
      </c>
      <c r="D7" s="26">
        <f t="shared" si="0"/>
        <v>0.8125</v>
      </c>
    </row>
    <row r="8" spans="1:4">
      <c r="A8" s="20" t="s">
        <v>40</v>
      </c>
      <c r="B8" s="21">
        <f>SUM(Heurísticos!B43:B54)</f>
        <v>20</v>
      </c>
      <c r="C8" s="21">
        <f>SUM(Heurísticos!I43:I54)</f>
        <v>19</v>
      </c>
      <c r="D8" s="25">
        <f t="shared" si="0"/>
        <v>0.95</v>
      </c>
    </row>
    <row r="9" spans="1:4">
      <c r="A9" s="22" t="s">
        <v>100</v>
      </c>
      <c r="B9" s="23">
        <f>SUM(Heurísticos!B55:B66)</f>
        <v>25</v>
      </c>
      <c r="C9" s="23">
        <f>SUM(Heurísticos!I55:I66)</f>
        <v>19</v>
      </c>
      <c r="D9" s="26">
        <f t="shared" si="0"/>
        <v>0.76</v>
      </c>
    </row>
    <row r="10" spans="1:4">
      <c r="A10" s="20" t="s">
        <v>56</v>
      </c>
      <c r="B10" s="21">
        <f>SUM(Heurísticos!B66:B70)</f>
        <v>7</v>
      </c>
      <c r="C10" s="21">
        <f>SUM(Heurísticos!I66:I70)</f>
        <v>7</v>
      </c>
      <c r="D10" s="25">
        <f t="shared" si="0"/>
        <v>1</v>
      </c>
    </row>
    <row r="11" spans="1:4">
      <c r="A11" s="22" t="s">
        <v>59</v>
      </c>
      <c r="B11" s="23">
        <f>SUM(Heurísticos!B70:B78)</f>
        <v>13</v>
      </c>
      <c r="C11" s="23">
        <f>SUM(Heurísticos!I70:I78)</f>
        <v>12</v>
      </c>
      <c r="D11" s="26">
        <f t="shared" si="0"/>
        <v>0.92307692307692313</v>
      </c>
    </row>
    <row r="12" spans="1:4">
      <c r="A12" s="20" t="s">
        <v>66</v>
      </c>
      <c r="B12" s="21">
        <f>SUM(Heurísticos!B78:B88)</f>
        <v>23</v>
      </c>
      <c r="C12" s="21">
        <f>SUM(Heurísticos!I78:I88)</f>
        <v>21</v>
      </c>
      <c r="D12" s="25">
        <f t="shared" si="0"/>
        <v>0.91304347826086951</v>
      </c>
    </row>
    <row r="13" spans="1:4">
      <c r="A13" s="22" t="s">
        <v>76</v>
      </c>
      <c r="B13" s="23">
        <f>SUM(Heurísticos!B88:B92)</f>
        <v>9</v>
      </c>
      <c r="C13" s="23">
        <f>SUM(Heurísticos!I88:I92)</f>
        <v>7</v>
      </c>
      <c r="D13" s="26">
        <f t="shared" si="0"/>
        <v>0.77777777777777779</v>
      </c>
    </row>
    <row r="14" spans="1:4">
      <c r="A14" s="18" t="s">
        <v>80</v>
      </c>
      <c r="B14" s="19">
        <f>SUM(Heurísticos!B92:B100)</f>
        <v>18</v>
      </c>
      <c r="C14" s="19">
        <f>SUM(Heurísticos!I92:I100)</f>
        <v>9</v>
      </c>
      <c r="D14" s="27">
        <f t="shared" si="0"/>
        <v>0.5</v>
      </c>
    </row>
  </sheetData>
  <mergeCells count="1">
    <mergeCell ref="A1:D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Introducción</vt:lpstr>
      <vt:lpstr>Heurísticos</vt:lpstr>
      <vt:lpstr>Resumen</vt:lpstr>
      <vt:lpstr>Heurísticos!Área_de_impresión</vt:lpstr>
      <vt:lpstr>Heurísticos!Títulos_a_imprimir</vt:lpstr>
    </vt:vector>
  </TitlesOfParts>
  <Company>Casita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LuisR</dc:creator>
  <cp:lastModifiedBy>Luis Rodríguez Baena</cp:lastModifiedBy>
  <cp:lastPrinted>2011-11-01T20:03:29Z</cp:lastPrinted>
  <dcterms:created xsi:type="dcterms:W3CDTF">2009-01-28T18:38:44Z</dcterms:created>
  <dcterms:modified xsi:type="dcterms:W3CDTF">2011-11-01T21:03:14Z</dcterms:modified>
</cp:coreProperties>
</file>